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<sst xmlns="http://schemas.openxmlformats.org/spreadsheetml/2006/main" count="162" uniqueCount="89">
  <si>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</si>
  <si>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</si>
  <si>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</si>
  <si>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</si>
  <si>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</si>
  <si>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</si>
  <si>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</si>
  <si>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</si>
  <si>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</si>
  <si>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</si>
  <si>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</si>
  <si>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</si>
  <si>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</si>
  <si>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</si>
  <si>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</si>
  <si>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</si>
  <si>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</si>
  <si>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</si>
  <si>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</si>
  <si>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</si>
  <si>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</si>
  <si>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</si>
  <si>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</si>
  <si>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</si>
  <si>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</si>
  <si>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</si>
  <si>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</si>
  <si>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</si>
  <si>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</si>
  <si>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</si>
  <si>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</si>
  <si>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</si>
  <si>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</si>
  <si>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</si>
  <si>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</si>
  <si>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</si>
  <si>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</si>
  <si>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</si>
  <si>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</si>
  <si>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</si>
  <si>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</si>
  <si>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</si>
  <si>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</si>
  <si>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</si>
  <si>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</si>
  <si>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</si>
  <si>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</si>
  <si>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</si>
  <si>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</si>
  <si>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</si>
  <si>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</si>
  <si>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</si>
  <si>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</si>
  <si>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</si>
  <si>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</si>
  <si>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</si>
  <si>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</si>
  <si>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</si>
  <si>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</si>
  <si>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</si>
  <si>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</si>
  <si>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</si>
  <si>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</si>
  <si>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</si>
  <si>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</si>
  <si>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</si>
  <si>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</si>
  <si>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</si>
  <si>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</si>
  <si>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</si>
  <si>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</si>
  <si>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</si>
  <si>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</si>
  <si>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</si>
  <si>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</si>
  <si>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</si>
  <si>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</si>
  <si>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</si>
  <si>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</si>
  <si>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</si>
  <si>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</si>
  <si>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</si>
  <si>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</si>
  <si>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</si>
  <si>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</si>
  <si>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</si>
  <si>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</si>
  <si>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y Alcantarillado del Municipio de Tulancingo de Bravo, Hidalgo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</si>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</sst>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164" fontId="37" fillId="0" borderId="0" xfId="0" applyNumberFormat="1" applyFont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0" sqref="E9:E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7" t="s">
        <v>87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30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33" t="s">
        <v>2</v>
      </c>
      <c r="C6" s="34"/>
      <c r="D6" s="34"/>
      <c r="E6" s="34"/>
      <c r="F6" s="34"/>
      <c r="G6" s="34"/>
      <c r="H6" s="34"/>
      <c r="I6" s="35"/>
    </row>
    <row r="7" spans="2:9" ht="15.75" customHeight="1">
      <c r="B7" s="27" t="s">
        <v>3</v>
      </c>
      <c r="C7" s="36"/>
      <c r="D7" s="27" t="s">
        <v>4</v>
      </c>
      <c r="E7" s="28"/>
      <c r="F7" s="28"/>
      <c r="G7" s="28"/>
      <c r="H7" s="36"/>
      <c r="I7" s="41" t="s">
        <v>5</v>
      </c>
    </row>
    <row r="8" spans="2:9" ht="15" customHeight="1" thickBot="1">
      <c r="B8" s="30"/>
      <c r="C8" s="40"/>
      <c r="D8" s="33"/>
      <c r="E8" s="34"/>
      <c r="F8" s="34"/>
      <c r="G8" s="34"/>
      <c r="H8" s="37"/>
      <c r="I8" s="42"/>
    </row>
    <row r="9" spans="2:9" ht="26.25" thickBot="1">
      <c r="B9" s="33"/>
      <c r="C9" s="3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3"/>
    </row>
    <row r="10" spans="2:9" ht="12.75">
      <c r="B10" s="7" t="s">
        <v>11</v>
      </c>
      <c r="C10" s="8"/>
      <c r="D10" s="14">
        <f aca="true" t="shared" si="0" ref="D10:I10">D11+D19+D29+D39+D49+D59+D72+D76+D63</f>
        <v>59534999.99999999</v>
      </c>
      <c r="E10" s="14">
        <f t="shared" si="0"/>
        <v>8319788.649999999</v>
      </c>
      <c r="F10" s="14">
        <f t="shared" si="0"/>
        <v>67854788.65</v>
      </c>
      <c r="G10" s="14">
        <f t="shared" si="0"/>
        <v>67854788.38000001</v>
      </c>
      <c r="H10" s="14">
        <f t="shared" si="0"/>
        <v>67719246.49000001</v>
      </c>
      <c r="I10" s="14">
        <f t="shared" si="0"/>
        <v>0.2700000023469329</v>
      </c>
    </row>
    <row r="11" spans="2:9" ht="12.75">
      <c r="B11" s="3" t="s">
        <v>12</v>
      </c>
      <c r="C11" s="9"/>
      <c r="D11" s="15">
        <f aca="true" t="shared" si="1" ref="D11:I11">SUM(D12:D18)</f>
        <v>23444920.35</v>
      </c>
      <c r="E11" s="15">
        <f t="shared" si="1"/>
        <v>-1097931.06</v>
      </c>
      <c r="F11" s="15">
        <f t="shared" si="1"/>
        <v>22346989.29</v>
      </c>
      <c r="G11" s="15">
        <f t="shared" si="1"/>
        <v>22346989.290000003</v>
      </c>
      <c r="H11" s="15">
        <f t="shared" si="1"/>
        <v>22346989.290000003</v>
      </c>
      <c r="I11" s="15">
        <f t="shared" si="1"/>
        <v>0</v>
      </c>
    </row>
    <row r="12" spans="2:9" ht="12.75">
      <c r="B12" s="13" t="s">
        <v>13</v>
      </c>
      <c r="C12" s="11"/>
      <c r="D12" s="15">
        <v>18147554.52</v>
      </c>
      <c r="E12" s="16">
        <v>-303920.42</v>
      </c>
      <c r="F12" s="16">
        <f>D12+E12</f>
        <v>17843634.099999998</v>
      </c>
      <c r="G12" s="16">
        <v>17843634.1</v>
      </c>
      <c r="H12" s="16">
        <v>17843634.1</v>
      </c>
      <c r="I12" s="16">
        <f>F12-G12</f>
        <v>0</v>
      </c>
    </row>
    <row r="13" spans="2:9" ht="12.75">
      <c r="B13" s="13" t="s">
        <v>14</v>
      </c>
      <c r="C13" s="11"/>
      <c r="D13" s="15">
        <v>1184856.3</v>
      </c>
      <c r="E13" s="16">
        <v>-700423.03</v>
      </c>
      <c r="F13" s="16">
        <f aca="true" t="shared" si="2" ref="F13:F18">D13+E13</f>
        <v>484433.27</v>
      </c>
      <c r="G13" s="16">
        <v>484433.27</v>
      </c>
      <c r="H13" s="16">
        <v>484433.27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3345454.35</v>
      </c>
      <c r="E14" s="16">
        <v>113910.65</v>
      </c>
      <c r="F14" s="16">
        <f t="shared" si="2"/>
        <v>3459365</v>
      </c>
      <c r="G14" s="16">
        <v>3459365</v>
      </c>
      <c r="H14" s="16">
        <v>3459365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767055.18</v>
      </c>
      <c r="E16" s="16">
        <v>-207498.26</v>
      </c>
      <c r="F16" s="16">
        <f t="shared" si="2"/>
        <v>559556.92</v>
      </c>
      <c r="G16" s="16">
        <v>559556.92</v>
      </c>
      <c r="H16" s="16">
        <v>559556.92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8115175.4399999995</v>
      </c>
      <c r="E19" s="15">
        <f t="shared" si="4"/>
        <v>-1150572.98</v>
      </c>
      <c r="F19" s="15">
        <f t="shared" si="4"/>
        <v>6964602.460000001</v>
      </c>
      <c r="G19" s="15">
        <f t="shared" si="4"/>
        <v>6964602.410000001</v>
      </c>
      <c r="H19" s="15">
        <f t="shared" si="4"/>
        <v>6829060.520000001</v>
      </c>
      <c r="I19" s="15">
        <f t="shared" si="4"/>
        <v>0.049999999813735485</v>
      </c>
    </row>
    <row r="20" spans="2:9" ht="12.75">
      <c r="B20" s="13" t="s">
        <v>21</v>
      </c>
      <c r="C20" s="11"/>
      <c r="D20" s="15">
        <v>148815.78</v>
      </c>
      <c r="E20" s="16">
        <v>126616.08</v>
      </c>
      <c r="F20" s="15">
        <f aca="true" t="shared" si="5" ref="F20:F28">D20+E20</f>
        <v>275431.86</v>
      </c>
      <c r="G20" s="16">
        <v>275431.86</v>
      </c>
      <c r="H20" s="16">
        <v>275431.86</v>
      </c>
      <c r="I20" s="16">
        <f>F20-G20</f>
        <v>0</v>
      </c>
    </row>
    <row r="21" spans="2:9" ht="12.75">
      <c r="B21" s="13" t="s">
        <v>22</v>
      </c>
      <c r="C21" s="11"/>
      <c r="D21" s="15">
        <v>25836.97</v>
      </c>
      <c r="E21" s="16">
        <v>26593</v>
      </c>
      <c r="F21" s="15">
        <f t="shared" si="5"/>
        <v>52429.97</v>
      </c>
      <c r="G21" s="16">
        <v>52429.97</v>
      </c>
      <c r="H21" s="16">
        <v>52429.97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95980.96</v>
      </c>
      <c r="F22" s="15">
        <f t="shared" si="5"/>
        <v>95980.96</v>
      </c>
      <c r="G22" s="16">
        <v>95980.96</v>
      </c>
      <c r="H22" s="16">
        <v>95980.96</v>
      </c>
      <c r="I22" s="16">
        <f t="shared" si="6"/>
        <v>0</v>
      </c>
    </row>
    <row r="23" spans="2:9" ht="12.75">
      <c r="B23" s="13" t="s">
        <v>24</v>
      </c>
      <c r="C23" s="11"/>
      <c r="D23" s="15">
        <v>3337960.76</v>
      </c>
      <c r="E23" s="16">
        <v>-734867.97</v>
      </c>
      <c r="F23" s="15">
        <f t="shared" si="5"/>
        <v>2603092.79</v>
      </c>
      <c r="G23" s="16">
        <v>2603092.74</v>
      </c>
      <c r="H23" s="16">
        <v>2603092.74</v>
      </c>
      <c r="I23" s="16">
        <f t="shared" si="6"/>
        <v>0.049999999813735485</v>
      </c>
    </row>
    <row r="24" spans="2:9" ht="12.75">
      <c r="B24" s="13" t="s">
        <v>25</v>
      </c>
      <c r="C24" s="11"/>
      <c r="D24" s="15">
        <v>736408.1</v>
      </c>
      <c r="E24" s="16">
        <v>-324845.57</v>
      </c>
      <c r="F24" s="15">
        <f t="shared" si="5"/>
        <v>411562.52999999997</v>
      </c>
      <c r="G24" s="16">
        <v>411562.53</v>
      </c>
      <c r="H24" s="16">
        <v>411562.53</v>
      </c>
      <c r="I24" s="16">
        <f t="shared" si="6"/>
        <v>0</v>
      </c>
    </row>
    <row r="25" spans="2:9" ht="12.75">
      <c r="B25" s="13" t="s">
        <v>26</v>
      </c>
      <c r="C25" s="11"/>
      <c r="D25" s="15">
        <v>2740083.18</v>
      </c>
      <c r="E25" s="16">
        <v>-123932.23</v>
      </c>
      <c r="F25" s="15">
        <f t="shared" si="5"/>
        <v>2616150.95</v>
      </c>
      <c r="G25" s="16">
        <v>2616150.95</v>
      </c>
      <c r="H25" s="16">
        <v>2480609.06</v>
      </c>
      <c r="I25" s="16">
        <f t="shared" si="6"/>
        <v>0</v>
      </c>
    </row>
    <row r="26" spans="2:9" ht="12.75">
      <c r="B26" s="13" t="s">
        <v>27</v>
      </c>
      <c r="C26" s="11"/>
      <c r="D26" s="15">
        <v>32259.55</v>
      </c>
      <c r="E26" s="16">
        <v>-7564.19</v>
      </c>
      <c r="F26" s="15">
        <f t="shared" si="5"/>
        <v>24695.36</v>
      </c>
      <c r="G26" s="16">
        <v>24695.36</v>
      </c>
      <c r="H26" s="16">
        <v>24695.36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1093811.1</v>
      </c>
      <c r="E28" s="16">
        <v>-208553.06</v>
      </c>
      <c r="F28" s="15">
        <f t="shared" si="5"/>
        <v>885258.04</v>
      </c>
      <c r="G28" s="16">
        <v>885258.04</v>
      </c>
      <c r="H28" s="16">
        <v>885258.04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27302393.809999995</v>
      </c>
      <c r="E29" s="15">
        <f t="shared" si="7"/>
        <v>8674223.26</v>
      </c>
      <c r="F29" s="15">
        <f t="shared" si="7"/>
        <v>35976617.07</v>
      </c>
      <c r="G29" s="15">
        <f t="shared" si="7"/>
        <v>35976616.85</v>
      </c>
      <c r="H29" s="15">
        <f t="shared" si="7"/>
        <v>35976616.85</v>
      </c>
      <c r="I29" s="15">
        <f t="shared" si="7"/>
        <v>0.2200000025331974</v>
      </c>
    </row>
    <row r="30" spans="2:9" ht="12.75">
      <c r="B30" s="13" t="s">
        <v>31</v>
      </c>
      <c r="C30" s="11"/>
      <c r="D30" s="15">
        <v>16307408.98</v>
      </c>
      <c r="E30" s="16">
        <v>10987077.08</v>
      </c>
      <c r="F30" s="15">
        <f>D30+E30</f>
        <v>27294486.060000002</v>
      </c>
      <c r="G30" s="16">
        <v>27294485.84</v>
      </c>
      <c r="H30" s="16">
        <v>27294485.84</v>
      </c>
      <c r="I30" s="16">
        <f t="shared" si="6"/>
        <v>0.2200000025331974</v>
      </c>
    </row>
    <row r="31" spans="2:9" ht="12.75">
      <c r="B31" s="13" t="s">
        <v>32</v>
      </c>
      <c r="C31" s="11"/>
      <c r="D31" s="15">
        <v>527251.7</v>
      </c>
      <c r="E31" s="16">
        <v>-8032.73</v>
      </c>
      <c r="F31" s="15">
        <f>D31+E31</f>
        <v>519218.97</v>
      </c>
      <c r="G31" s="16">
        <v>519218.97</v>
      </c>
      <c r="H31" s="16">
        <v>519218.97</v>
      </c>
      <c r="I31" s="16">
        <f t="shared" si="6"/>
        <v>0</v>
      </c>
    </row>
    <row r="32" spans="2:9" ht="12.75">
      <c r="B32" s="13" t="s">
        <v>33</v>
      </c>
      <c r="C32" s="11"/>
      <c r="D32" s="15">
        <v>1198353.08</v>
      </c>
      <c r="E32" s="16">
        <v>-253557.67</v>
      </c>
      <c r="F32" s="15">
        <f>D32+E32</f>
        <v>944795.41</v>
      </c>
      <c r="G32" s="16">
        <v>944795.41</v>
      </c>
      <c r="H32" s="16">
        <v>944795.41</v>
      </c>
      <c r="I32" s="16">
        <f t="shared" si="6"/>
        <v>0</v>
      </c>
    </row>
    <row r="33" spans="2:9" ht="12.75">
      <c r="B33" s="13" t="s">
        <v>34</v>
      </c>
      <c r="C33" s="11"/>
      <c r="D33" s="15">
        <v>294130.8</v>
      </c>
      <c r="E33" s="16">
        <v>41781.45</v>
      </c>
      <c r="F33" s="15">
        <f>D33+E33</f>
        <v>335912.25</v>
      </c>
      <c r="G33" s="16">
        <v>335912.25</v>
      </c>
      <c r="H33" s="16">
        <v>335912.25</v>
      </c>
      <c r="I33" s="16">
        <f t="shared" si="6"/>
        <v>0</v>
      </c>
    </row>
    <row r="34" spans="2:9" ht="12.75">
      <c r="B34" s="13" t="s">
        <v>35</v>
      </c>
      <c r="C34" s="11"/>
      <c r="D34" s="15">
        <v>4140828.91</v>
      </c>
      <c r="E34" s="16">
        <f>+F34-D34</f>
        <v>-1794766.3200000003</v>
      </c>
      <c r="F34" s="15">
        <f>+G34</f>
        <v>2346062.59</v>
      </c>
      <c r="G34" s="16">
        <v>2346062.59</v>
      </c>
      <c r="H34" s="16">
        <v>2346062.59</v>
      </c>
      <c r="I34" s="16">
        <f t="shared" si="6"/>
        <v>0</v>
      </c>
    </row>
    <row r="35" spans="2:9" ht="12.75">
      <c r="B35" s="13" t="s">
        <v>36</v>
      </c>
      <c r="C35" s="11"/>
      <c r="D35" s="15">
        <v>118721.2</v>
      </c>
      <c r="E35" s="16">
        <v>122638.98</v>
      </c>
      <c r="F35" s="15">
        <f>D35+E35</f>
        <v>241360.18</v>
      </c>
      <c r="G35" s="16">
        <v>241360.18</v>
      </c>
      <c r="H35" s="16">
        <v>241360.18</v>
      </c>
      <c r="I35" s="16">
        <f t="shared" si="6"/>
        <v>0</v>
      </c>
    </row>
    <row r="36" spans="2:9" ht="12.75">
      <c r="B36" s="13" t="s">
        <v>37</v>
      </c>
      <c r="C36" s="11"/>
      <c r="D36" s="15">
        <v>19049.61</v>
      </c>
      <c r="E36" s="16">
        <v>132059.98</v>
      </c>
      <c r="F36" s="15">
        <f>D36+E36</f>
        <v>151109.59000000003</v>
      </c>
      <c r="G36" s="16">
        <v>151109.59</v>
      </c>
      <c r="H36" s="16">
        <v>151109.59</v>
      </c>
      <c r="I36" s="16">
        <f t="shared" si="6"/>
        <v>0</v>
      </c>
    </row>
    <row r="37" spans="2:9" ht="12.75">
      <c r="B37" s="13" t="s">
        <v>38</v>
      </c>
      <c r="C37" s="11"/>
      <c r="D37" s="15">
        <v>29151.13</v>
      </c>
      <c r="E37" s="16">
        <v>-20789.85</v>
      </c>
      <c r="F37" s="15">
        <f>D37+E37</f>
        <v>8361.280000000002</v>
      </c>
      <c r="G37" s="16">
        <v>8361.28</v>
      </c>
      <c r="H37" s="16">
        <v>8361.28</v>
      </c>
      <c r="I37" s="16">
        <f t="shared" si="6"/>
        <v>0</v>
      </c>
    </row>
    <row r="38" spans="2:9" ht="12.75">
      <c r="B38" s="13" t="s">
        <v>39</v>
      </c>
      <c r="C38" s="11"/>
      <c r="D38" s="15">
        <v>4667498.4</v>
      </c>
      <c r="E38" s="16">
        <f>+F38-D38</f>
        <v>-532187.6600000001</v>
      </c>
      <c r="F38" s="15">
        <f>+G38</f>
        <v>4135310.74</v>
      </c>
      <c r="G38" s="16">
        <v>4135310.74</v>
      </c>
      <c r="H38" s="16">
        <v>4135310.74</v>
      </c>
      <c r="I38" s="16">
        <f t="shared" si="6"/>
        <v>0</v>
      </c>
    </row>
    <row r="39" spans="2:9" ht="25.5" customHeight="1">
      <c r="B39" s="38" t="s">
        <v>40</v>
      </c>
      <c r="C39" s="39"/>
      <c r="D39" s="15">
        <f aca="true" t="shared" si="8" ref="D39:I39">SUM(D40:D48)</f>
        <v>672510.4</v>
      </c>
      <c r="E39" s="15">
        <f t="shared" si="8"/>
        <v>279555.6</v>
      </c>
      <c r="F39" s="15">
        <f>SUM(F40:F48)</f>
        <v>952066</v>
      </c>
      <c r="G39" s="15">
        <f t="shared" si="8"/>
        <v>952066</v>
      </c>
      <c r="H39" s="15">
        <f t="shared" si="8"/>
        <v>952066</v>
      </c>
      <c r="I39" s="15">
        <f t="shared" si="8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0</v>
      </c>
      <c r="E41" s="16">
        <v>0</v>
      </c>
      <c r="F41" s="15">
        <f aca="true" t="shared" si="9" ref="F41:F83">D41+E41</f>
        <v>0</v>
      </c>
      <c r="G41" s="16">
        <v>0</v>
      </c>
      <c r="H41" s="16">
        <v>0</v>
      </c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9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210000</v>
      </c>
      <c r="F43" s="15">
        <f t="shared" si="9"/>
        <v>210000</v>
      </c>
      <c r="G43" s="16">
        <v>210000</v>
      </c>
      <c r="H43" s="16">
        <v>210000</v>
      </c>
      <c r="I43" s="16">
        <f t="shared" si="6"/>
        <v>0</v>
      </c>
    </row>
    <row r="44" spans="2:9" ht="12.75">
      <c r="B44" s="13" t="s">
        <v>45</v>
      </c>
      <c r="C44" s="11"/>
      <c r="D44" s="15">
        <v>672510.4</v>
      </c>
      <c r="E44" s="16">
        <v>69555.6</v>
      </c>
      <c r="F44" s="15">
        <f t="shared" si="9"/>
        <v>742066</v>
      </c>
      <c r="G44" s="16">
        <v>742066</v>
      </c>
      <c r="H44" s="16">
        <v>742066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9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9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9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9"/>
        <v>0</v>
      </c>
      <c r="G48" s="16"/>
      <c r="H48" s="16"/>
      <c r="I48" s="16">
        <f t="shared" si="6"/>
        <v>0</v>
      </c>
    </row>
    <row r="49" spans="2:9" ht="12.75">
      <c r="B49" s="38" t="s">
        <v>50</v>
      </c>
      <c r="C49" s="39"/>
      <c r="D49" s="15">
        <f aca="true" t="shared" si="10" ref="D49:I49">SUM(D50:D58)</f>
        <v>0</v>
      </c>
      <c r="E49" s="15">
        <f t="shared" si="10"/>
        <v>1614513.83</v>
      </c>
      <c r="F49" s="15">
        <f t="shared" si="10"/>
        <v>1614513.83</v>
      </c>
      <c r="G49" s="15">
        <f t="shared" si="10"/>
        <v>1614513.83</v>
      </c>
      <c r="H49" s="15">
        <f t="shared" si="10"/>
        <v>1614513.83</v>
      </c>
      <c r="I49" s="15">
        <f t="shared" si="10"/>
        <v>0</v>
      </c>
    </row>
    <row r="50" spans="2:9" ht="12.75">
      <c r="B50" s="13" t="s">
        <v>51</v>
      </c>
      <c r="C50" s="11"/>
      <c r="D50" s="15">
        <v>0</v>
      </c>
      <c r="E50" s="16">
        <v>213854.35</v>
      </c>
      <c r="F50" s="15">
        <f t="shared" si="9"/>
        <v>213854.35</v>
      </c>
      <c r="G50" s="16">
        <v>213854.35</v>
      </c>
      <c r="H50" s="16">
        <v>213854.35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9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9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9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9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9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9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9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1400659.48</v>
      </c>
      <c r="F58" s="15">
        <f t="shared" si="9"/>
        <v>1400659.48</v>
      </c>
      <c r="G58" s="16">
        <v>1400659.48</v>
      </c>
      <c r="H58" s="16">
        <v>1400659.48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9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9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9"/>
        <v>0</v>
      </c>
      <c r="G62" s="16"/>
      <c r="H62" s="16"/>
      <c r="I62" s="16">
        <f t="shared" si="6"/>
        <v>0</v>
      </c>
    </row>
    <row r="63" spans="2:9" ht="12.75">
      <c r="B63" s="38" t="s">
        <v>64</v>
      </c>
      <c r="C63" s="39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9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9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9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9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9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9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9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9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9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9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9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9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9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9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9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9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9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9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1" ref="D85:I85">D86+D104+D94+D114+D124+D134+D138+D147+D151</f>
        <v>0</v>
      </c>
      <c r="E85" s="21">
        <f>E86+E104+E94+E114+E124+E134+E138+E147+E151</f>
        <v>2440821.36</v>
      </c>
      <c r="F85" s="21">
        <f t="shared" si="11"/>
        <v>2440821.36</v>
      </c>
      <c r="G85" s="21">
        <f>G86+G104+G94+G114+G124+G134+G138+G147+G151</f>
        <v>2440821.36</v>
      </c>
      <c r="H85" s="21">
        <f>H86+H104+H94+H114+H124+H134+H138+H147+H151</f>
        <v>2440821.36</v>
      </c>
      <c r="I85" s="21">
        <f t="shared" si="11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2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3" ref="F87:F103">D87+E87</f>
        <v>0</v>
      </c>
      <c r="G87" s="16"/>
      <c r="H87" s="16"/>
      <c r="I87" s="16">
        <f t="shared" si="12"/>
        <v>0</v>
      </c>
    </row>
    <row r="88" spans="2:9" ht="12.75">
      <c r="B88" s="13" t="s">
        <v>14</v>
      </c>
      <c r="C88" s="11"/>
      <c r="D88" s="15"/>
      <c r="E88" s="16"/>
      <c r="F88" s="15">
        <f t="shared" si="13"/>
        <v>0</v>
      </c>
      <c r="G88" s="16"/>
      <c r="H88" s="16"/>
      <c r="I88" s="16">
        <f t="shared" si="12"/>
        <v>0</v>
      </c>
    </row>
    <row r="89" spans="2:9" ht="12.75">
      <c r="B89" s="13" t="s">
        <v>15</v>
      </c>
      <c r="C89" s="11"/>
      <c r="D89" s="15"/>
      <c r="E89" s="16"/>
      <c r="F89" s="15">
        <f t="shared" si="13"/>
        <v>0</v>
      </c>
      <c r="G89" s="16"/>
      <c r="H89" s="16"/>
      <c r="I89" s="16">
        <f t="shared" si="12"/>
        <v>0</v>
      </c>
    </row>
    <row r="90" spans="2:9" ht="12.75">
      <c r="B90" s="13" t="s">
        <v>16</v>
      </c>
      <c r="C90" s="11"/>
      <c r="D90" s="15"/>
      <c r="E90" s="16"/>
      <c r="F90" s="15">
        <f t="shared" si="13"/>
        <v>0</v>
      </c>
      <c r="G90" s="16"/>
      <c r="H90" s="16"/>
      <c r="I90" s="16">
        <f t="shared" si="12"/>
        <v>0</v>
      </c>
    </row>
    <row r="91" spans="2:9" ht="12.75">
      <c r="B91" s="13" t="s">
        <v>17</v>
      </c>
      <c r="C91" s="11"/>
      <c r="D91" s="15"/>
      <c r="E91" s="16"/>
      <c r="F91" s="15">
        <f t="shared" si="13"/>
        <v>0</v>
      </c>
      <c r="G91" s="16"/>
      <c r="H91" s="16"/>
      <c r="I91" s="16">
        <f t="shared" si="12"/>
        <v>0</v>
      </c>
    </row>
    <row r="92" spans="2:9" ht="12.75">
      <c r="B92" s="13" t="s">
        <v>18</v>
      </c>
      <c r="C92" s="11"/>
      <c r="D92" s="15"/>
      <c r="E92" s="16"/>
      <c r="F92" s="15">
        <f t="shared" si="13"/>
        <v>0</v>
      </c>
      <c r="G92" s="16"/>
      <c r="H92" s="16"/>
      <c r="I92" s="16">
        <f t="shared" si="12"/>
        <v>0</v>
      </c>
    </row>
    <row r="93" spans="2:9" ht="12.75">
      <c r="B93" s="13" t="s">
        <v>19</v>
      </c>
      <c r="C93" s="11"/>
      <c r="D93" s="15"/>
      <c r="E93" s="16"/>
      <c r="F93" s="15">
        <f t="shared" si="13"/>
        <v>0</v>
      </c>
      <c r="G93" s="16"/>
      <c r="H93" s="16"/>
      <c r="I93" s="16">
        <f t="shared" si="12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740370.6699999999</v>
      </c>
      <c r="F94" s="15">
        <f>SUM(F95:F103)</f>
        <v>740370.6699999999</v>
      </c>
      <c r="G94" s="15">
        <f>SUM(G95:G103)</f>
        <v>740370.6699999999</v>
      </c>
      <c r="H94" s="15">
        <f>SUM(H95:H103)</f>
        <v>740370.6699999999</v>
      </c>
      <c r="I94" s="16">
        <f t="shared" si="12"/>
        <v>0</v>
      </c>
    </row>
    <row r="95" spans="2:9" ht="12.75">
      <c r="B95" s="13" t="s">
        <v>21</v>
      </c>
      <c r="C95" s="11"/>
      <c r="D95" s="15"/>
      <c r="E95" s="16"/>
      <c r="F95" s="15">
        <f t="shared" si="13"/>
        <v>0</v>
      </c>
      <c r="G95" s="16"/>
      <c r="H95" s="16"/>
      <c r="I95" s="16">
        <f t="shared" si="12"/>
        <v>0</v>
      </c>
    </row>
    <row r="96" spans="2:9" ht="12.75">
      <c r="B96" s="13" t="s">
        <v>22</v>
      </c>
      <c r="C96" s="11"/>
      <c r="D96" s="15"/>
      <c r="E96" s="16"/>
      <c r="F96" s="15">
        <f t="shared" si="13"/>
        <v>0</v>
      </c>
      <c r="G96" s="16"/>
      <c r="H96" s="16"/>
      <c r="I96" s="16">
        <f t="shared" si="12"/>
        <v>0</v>
      </c>
    </row>
    <row r="97" spans="2:9" ht="12.75">
      <c r="B97" s="13" t="s">
        <v>23</v>
      </c>
      <c r="C97" s="11"/>
      <c r="D97" s="15"/>
      <c r="E97" s="16"/>
      <c r="F97" s="15">
        <f t="shared" si="13"/>
        <v>0</v>
      </c>
      <c r="G97" s="16"/>
      <c r="H97" s="16"/>
      <c r="I97" s="16">
        <f t="shared" si="12"/>
        <v>0</v>
      </c>
    </row>
    <row r="98" spans="2:9" ht="12.75">
      <c r="B98" s="13" t="s">
        <v>24</v>
      </c>
      <c r="C98" s="11"/>
      <c r="D98" s="15">
        <v>0</v>
      </c>
      <c r="E98" s="16">
        <v>414409.22</v>
      </c>
      <c r="F98" s="15">
        <f t="shared" si="13"/>
        <v>414409.22</v>
      </c>
      <c r="G98" s="16">
        <v>414409.22</v>
      </c>
      <c r="H98" s="16">
        <v>414409.22</v>
      </c>
      <c r="I98" s="16">
        <f t="shared" si="12"/>
        <v>0</v>
      </c>
    </row>
    <row r="99" spans="2:9" ht="12.75">
      <c r="B99" s="13" t="s">
        <v>25</v>
      </c>
      <c r="C99" s="11"/>
      <c r="D99" s="15">
        <v>0</v>
      </c>
      <c r="E99" s="16">
        <v>325961.45</v>
      </c>
      <c r="F99" s="15">
        <f t="shared" si="13"/>
        <v>325961.45</v>
      </c>
      <c r="G99" s="16">
        <v>325961.45</v>
      </c>
      <c r="H99" s="16">
        <v>325961.45</v>
      </c>
      <c r="I99" s="16">
        <f t="shared" si="12"/>
        <v>0</v>
      </c>
    </row>
    <row r="100" spans="2:9" ht="12.75">
      <c r="B100" s="13" t="s">
        <v>26</v>
      </c>
      <c r="C100" s="11"/>
      <c r="D100" s="15"/>
      <c r="E100" s="16"/>
      <c r="F100" s="15">
        <f t="shared" si="13"/>
        <v>0</v>
      </c>
      <c r="G100" s="16"/>
      <c r="H100" s="16"/>
      <c r="I100" s="16">
        <f t="shared" si="12"/>
        <v>0</v>
      </c>
    </row>
    <row r="101" spans="2:9" ht="12.75">
      <c r="B101" s="13" t="s">
        <v>27</v>
      </c>
      <c r="C101" s="11"/>
      <c r="D101" s="15"/>
      <c r="E101" s="16"/>
      <c r="F101" s="15">
        <f t="shared" si="13"/>
        <v>0</v>
      </c>
      <c r="G101" s="16"/>
      <c r="H101" s="16"/>
      <c r="I101" s="16">
        <f t="shared" si="12"/>
        <v>0</v>
      </c>
    </row>
    <row r="102" spans="2:9" ht="12.75">
      <c r="B102" s="13" t="s">
        <v>28</v>
      </c>
      <c r="C102" s="11"/>
      <c r="D102" s="15"/>
      <c r="E102" s="16"/>
      <c r="F102" s="15">
        <f t="shared" si="13"/>
        <v>0</v>
      </c>
      <c r="G102" s="16"/>
      <c r="H102" s="16"/>
      <c r="I102" s="16">
        <f t="shared" si="12"/>
        <v>0</v>
      </c>
    </row>
    <row r="103" spans="2:9" ht="12.75">
      <c r="B103" s="13" t="s">
        <v>29</v>
      </c>
      <c r="C103" s="11"/>
      <c r="D103" s="15"/>
      <c r="E103" s="16"/>
      <c r="F103" s="15">
        <f t="shared" si="13"/>
        <v>0</v>
      </c>
      <c r="G103" s="16"/>
      <c r="H103" s="16"/>
      <c r="I103" s="16">
        <f t="shared" si="12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1700450.69</v>
      </c>
      <c r="F104" s="15">
        <f>SUM(F105:F113)</f>
        <v>1700450.69</v>
      </c>
      <c r="G104" s="15">
        <f>SUM(G105:G113)</f>
        <v>1700450.69</v>
      </c>
      <c r="H104" s="15">
        <f>SUM(H105:H113)</f>
        <v>1700450.69</v>
      </c>
      <c r="I104" s="16">
        <f t="shared" si="12"/>
        <v>0</v>
      </c>
    </row>
    <row r="105" spans="2:9" ht="12.75">
      <c r="B105" s="13" t="s">
        <v>31</v>
      </c>
      <c r="C105" s="11"/>
      <c r="D105" s="15">
        <v>0</v>
      </c>
      <c r="E105" s="16">
        <v>425038.02</v>
      </c>
      <c r="F105" s="16">
        <f>D105+E105</f>
        <v>425038.02</v>
      </c>
      <c r="G105" s="16">
        <v>425038.02</v>
      </c>
      <c r="H105" s="16">
        <v>425038.02</v>
      </c>
      <c r="I105" s="16">
        <f t="shared" si="12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4" ref="F106:F113">D106+E106</f>
        <v>0</v>
      </c>
      <c r="G106" s="16"/>
      <c r="H106" s="16"/>
      <c r="I106" s="16">
        <f t="shared" si="12"/>
        <v>0</v>
      </c>
    </row>
    <row r="107" spans="2:9" ht="12.75">
      <c r="B107" s="13" t="s">
        <v>33</v>
      </c>
      <c r="C107" s="11"/>
      <c r="D107" s="15"/>
      <c r="E107" s="16"/>
      <c r="F107" s="16">
        <f t="shared" si="14"/>
        <v>0</v>
      </c>
      <c r="G107" s="16"/>
      <c r="H107" s="16"/>
      <c r="I107" s="16">
        <f t="shared" si="12"/>
        <v>0</v>
      </c>
    </row>
    <row r="108" spans="2:9" ht="12.75">
      <c r="B108" s="13" t="s">
        <v>34</v>
      </c>
      <c r="C108" s="11"/>
      <c r="D108" s="15"/>
      <c r="E108" s="16"/>
      <c r="F108" s="16">
        <f t="shared" si="14"/>
        <v>0</v>
      </c>
      <c r="G108" s="16"/>
      <c r="H108" s="16"/>
      <c r="I108" s="16">
        <f t="shared" si="12"/>
        <v>0</v>
      </c>
    </row>
    <row r="109" spans="2:9" ht="12.75">
      <c r="B109" s="13" t="s">
        <v>35</v>
      </c>
      <c r="C109" s="11"/>
      <c r="D109" s="15">
        <v>0</v>
      </c>
      <c r="E109" s="16">
        <v>1275412.67</v>
      </c>
      <c r="F109" s="16">
        <f t="shared" si="14"/>
        <v>1275412.67</v>
      </c>
      <c r="G109" s="16">
        <v>1275412.67</v>
      </c>
      <c r="H109" s="16">
        <v>1275412.67</v>
      </c>
      <c r="I109" s="16">
        <f t="shared" si="12"/>
        <v>0</v>
      </c>
    </row>
    <row r="110" spans="2:9" ht="12.75">
      <c r="B110" s="13" t="s">
        <v>36</v>
      </c>
      <c r="C110" s="11"/>
      <c r="D110" s="15"/>
      <c r="E110" s="16"/>
      <c r="F110" s="16">
        <f t="shared" si="14"/>
        <v>0</v>
      </c>
      <c r="G110" s="16"/>
      <c r="H110" s="16"/>
      <c r="I110" s="16">
        <f t="shared" si="12"/>
        <v>0</v>
      </c>
    </row>
    <row r="111" spans="2:9" ht="12.75">
      <c r="B111" s="13" t="s">
        <v>37</v>
      </c>
      <c r="C111" s="11"/>
      <c r="D111" s="15"/>
      <c r="E111" s="16"/>
      <c r="F111" s="16">
        <f t="shared" si="14"/>
        <v>0</v>
      </c>
      <c r="G111" s="16"/>
      <c r="H111" s="16"/>
      <c r="I111" s="16">
        <f t="shared" si="12"/>
        <v>0</v>
      </c>
    </row>
    <row r="112" spans="2:9" ht="12.75">
      <c r="B112" s="13" t="s">
        <v>38</v>
      </c>
      <c r="C112" s="11"/>
      <c r="D112" s="15"/>
      <c r="E112" s="16"/>
      <c r="F112" s="16">
        <f t="shared" si="14"/>
        <v>0</v>
      </c>
      <c r="G112" s="16"/>
      <c r="H112" s="16"/>
      <c r="I112" s="16">
        <f t="shared" si="12"/>
        <v>0</v>
      </c>
    </row>
    <row r="113" spans="2:9" ht="12.75">
      <c r="B113" s="13" t="s">
        <v>39</v>
      </c>
      <c r="C113" s="11"/>
      <c r="D113" s="15"/>
      <c r="E113" s="16"/>
      <c r="F113" s="16">
        <f t="shared" si="14"/>
        <v>0</v>
      </c>
      <c r="G113" s="16"/>
      <c r="H113" s="16"/>
      <c r="I113" s="16">
        <f t="shared" si="12"/>
        <v>0</v>
      </c>
    </row>
    <row r="114" spans="2:9" ht="25.5" customHeight="1">
      <c r="B114" s="38" t="s">
        <v>40</v>
      </c>
      <c r="C114" s="39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2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2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5" ref="F116:F123">D116+E116</f>
        <v>0</v>
      </c>
      <c r="G116" s="16"/>
      <c r="H116" s="16"/>
      <c r="I116" s="16">
        <f t="shared" si="12"/>
        <v>0</v>
      </c>
    </row>
    <row r="117" spans="2:9" ht="12.75">
      <c r="B117" s="13" t="s">
        <v>43</v>
      </c>
      <c r="C117" s="11"/>
      <c r="D117" s="15"/>
      <c r="E117" s="16"/>
      <c r="F117" s="16">
        <f t="shared" si="15"/>
        <v>0</v>
      </c>
      <c r="G117" s="16"/>
      <c r="H117" s="16"/>
      <c r="I117" s="16">
        <f t="shared" si="12"/>
        <v>0</v>
      </c>
    </row>
    <row r="118" spans="2:9" ht="12.75">
      <c r="B118" s="13" t="s">
        <v>44</v>
      </c>
      <c r="C118" s="11"/>
      <c r="D118" s="15">
        <v>0</v>
      </c>
      <c r="E118" s="16">
        <v>0</v>
      </c>
      <c r="F118" s="16">
        <f t="shared" si="15"/>
        <v>0</v>
      </c>
      <c r="G118" s="16">
        <v>0</v>
      </c>
      <c r="H118" s="16">
        <v>0</v>
      </c>
      <c r="I118" s="16">
        <f t="shared" si="12"/>
        <v>0</v>
      </c>
    </row>
    <row r="119" spans="2:9" ht="12.75">
      <c r="B119" s="13" t="s">
        <v>45</v>
      </c>
      <c r="C119" s="11"/>
      <c r="D119" s="15"/>
      <c r="E119" s="16"/>
      <c r="F119" s="16">
        <f t="shared" si="15"/>
        <v>0</v>
      </c>
      <c r="G119" s="16"/>
      <c r="H119" s="16"/>
      <c r="I119" s="16">
        <f t="shared" si="12"/>
        <v>0</v>
      </c>
    </row>
    <row r="120" spans="2:9" ht="12.75">
      <c r="B120" s="13" t="s">
        <v>46</v>
      </c>
      <c r="C120" s="11"/>
      <c r="D120" s="15"/>
      <c r="E120" s="16"/>
      <c r="F120" s="16">
        <f t="shared" si="15"/>
        <v>0</v>
      </c>
      <c r="G120" s="16"/>
      <c r="H120" s="16"/>
      <c r="I120" s="16">
        <f t="shared" si="12"/>
        <v>0</v>
      </c>
    </row>
    <row r="121" spans="2:9" ht="12.75">
      <c r="B121" s="13" t="s">
        <v>47</v>
      </c>
      <c r="C121" s="11"/>
      <c r="D121" s="15"/>
      <c r="E121" s="16"/>
      <c r="F121" s="16">
        <f t="shared" si="15"/>
        <v>0</v>
      </c>
      <c r="G121" s="16"/>
      <c r="H121" s="16"/>
      <c r="I121" s="16">
        <f t="shared" si="12"/>
        <v>0</v>
      </c>
    </row>
    <row r="122" spans="2:9" ht="12.75">
      <c r="B122" s="13" t="s">
        <v>48</v>
      </c>
      <c r="C122" s="11"/>
      <c r="D122" s="15"/>
      <c r="E122" s="16"/>
      <c r="F122" s="16">
        <f t="shared" si="15"/>
        <v>0</v>
      </c>
      <c r="G122" s="16"/>
      <c r="H122" s="16"/>
      <c r="I122" s="16">
        <f t="shared" si="12"/>
        <v>0</v>
      </c>
    </row>
    <row r="123" spans="2:9" ht="12.75">
      <c r="B123" s="13" t="s">
        <v>49</v>
      </c>
      <c r="C123" s="11"/>
      <c r="D123" s="15"/>
      <c r="E123" s="16"/>
      <c r="F123" s="16">
        <f t="shared" si="15"/>
        <v>0</v>
      </c>
      <c r="G123" s="16"/>
      <c r="H123" s="16"/>
      <c r="I123" s="16">
        <f t="shared" si="12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2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2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6" ref="F126:F133">D126+E126</f>
        <v>0</v>
      </c>
      <c r="G126" s="16"/>
      <c r="H126" s="16"/>
      <c r="I126" s="16">
        <f t="shared" si="12"/>
        <v>0</v>
      </c>
    </row>
    <row r="127" spans="2:9" ht="12.75">
      <c r="B127" s="13" t="s">
        <v>53</v>
      </c>
      <c r="C127" s="11"/>
      <c r="D127" s="15"/>
      <c r="E127" s="16"/>
      <c r="F127" s="16">
        <f t="shared" si="16"/>
        <v>0</v>
      </c>
      <c r="G127" s="16"/>
      <c r="H127" s="16"/>
      <c r="I127" s="16">
        <f t="shared" si="12"/>
        <v>0</v>
      </c>
    </row>
    <row r="128" spans="2:9" ht="12.75">
      <c r="B128" s="13" t="s">
        <v>54</v>
      </c>
      <c r="C128" s="11"/>
      <c r="D128" s="15"/>
      <c r="E128" s="16"/>
      <c r="F128" s="16">
        <f t="shared" si="16"/>
        <v>0</v>
      </c>
      <c r="G128" s="16"/>
      <c r="H128" s="16"/>
      <c r="I128" s="16">
        <f t="shared" si="12"/>
        <v>0</v>
      </c>
    </row>
    <row r="129" spans="2:9" ht="12.75">
      <c r="B129" s="13" t="s">
        <v>55</v>
      </c>
      <c r="C129" s="11"/>
      <c r="D129" s="15"/>
      <c r="E129" s="16"/>
      <c r="F129" s="16">
        <f t="shared" si="16"/>
        <v>0</v>
      </c>
      <c r="G129" s="16"/>
      <c r="H129" s="16"/>
      <c r="I129" s="16">
        <f t="shared" si="12"/>
        <v>0</v>
      </c>
    </row>
    <row r="130" spans="2:9" ht="12.75">
      <c r="B130" s="13" t="s">
        <v>56</v>
      </c>
      <c r="C130" s="11"/>
      <c r="D130" s="15"/>
      <c r="E130" s="16"/>
      <c r="F130" s="16">
        <f t="shared" si="16"/>
        <v>0</v>
      </c>
      <c r="G130" s="16"/>
      <c r="H130" s="16"/>
      <c r="I130" s="16">
        <f t="shared" si="12"/>
        <v>0</v>
      </c>
    </row>
    <row r="131" spans="2:9" ht="12.75">
      <c r="B131" s="13" t="s">
        <v>57</v>
      </c>
      <c r="C131" s="11"/>
      <c r="D131" s="15"/>
      <c r="E131" s="16"/>
      <c r="F131" s="16">
        <f t="shared" si="16"/>
        <v>0</v>
      </c>
      <c r="G131" s="16"/>
      <c r="H131" s="16"/>
      <c r="I131" s="16">
        <f t="shared" si="12"/>
        <v>0</v>
      </c>
    </row>
    <row r="132" spans="2:9" ht="12.75">
      <c r="B132" s="13" t="s">
        <v>58</v>
      </c>
      <c r="C132" s="11"/>
      <c r="D132" s="15"/>
      <c r="E132" s="16"/>
      <c r="F132" s="16">
        <f t="shared" si="16"/>
        <v>0</v>
      </c>
      <c r="G132" s="16"/>
      <c r="H132" s="16"/>
      <c r="I132" s="16">
        <f t="shared" si="12"/>
        <v>0</v>
      </c>
    </row>
    <row r="133" spans="2:9" ht="12.75">
      <c r="B133" s="13" t="s">
        <v>59</v>
      </c>
      <c r="C133" s="11"/>
      <c r="D133" s="15"/>
      <c r="E133" s="16"/>
      <c r="F133" s="16">
        <f t="shared" si="16"/>
        <v>0</v>
      </c>
      <c r="G133" s="16"/>
      <c r="H133" s="16"/>
      <c r="I133" s="16">
        <f t="shared" si="12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2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2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2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2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2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2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7" ref="F140:F146">D140+E140</f>
        <v>0</v>
      </c>
      <c r="G140" s="16"/>
      <c r="H140" s="16"/>
      <c r="I140" s="16">
        <f t="shared" si="12"/>
        <v>0</v>
      </c>
    </row>
    <row r="141" spans="2:9" ht="12.75">
      <c r="B141" s="13" t="s">
        <v>67</v>
      </c>
      <c r="C141" s="11"/>
      <c r="D141" s="15"/>
      <c r="E141" s="16"/>
      <c r="F141" s="16">
        <f t="shared" si="17"/>
        <v>0</v>
      </c>
      <c r="G141" s="16"/>
      <c r="H141" s="16"/>
      <c r="I141" s="16">
        <f t="shared" si="12"/>
        <v>0</v>
      </c>
    </row>
    <row r="142" spans="2:9" ht="12.75">
      <c r="B142" s="13" t="s">
        <v>68</v>
      </c>
      <c r="C142" s="11"/>
      <c r="D142" s="15"/>
      <c r="E142" s="16"/>
      <c r="F142" s="16">
        <f t="shared" si="17"/>
        <v>0</v>
      </c>
      <c r="G142" s="16"/>
      <c r="H142" s="16"/>
      <c r="I142" s="16">
        <f t="shared" si="12"/>
        <v>0</v>
      </c>
    </row>
    <row r="143" spans="2:9" ht="12.75">
      <c r="B143" s="13" t="s">
        <v>69</v>
      </c>
      <c r="C143" s="11"/>
      <c r="D143" s="15"/>
      <c r="E143" s="16"/>
      <c r="F143" s="16">
        <f t="shared" si="17"/>
        <v>0</v>
      </c>
      <c r="G143" s="16"/>
      <c r="H143" s="16"/>
      <c r="I143" s="16">
        <f t="shared" si="12"/>
        <v>0</v>
      </c>
    </row>
    <row r="144" spans="2:9" ht="12.75">
      <c r="B144" s="13" t="s">
        <v>70</v>
      </c>
      <c r="C144" s="11"/>
      <c r="D144" s="15"/>
      <c r="E144" s="16"/>
      <c r="F144" s="16">
        <f t="shared" si="17"/>
        <v>0</v>
      </c>
      <c r="G144" s="16"/>
      <c r="H144" s="16"/>
      <c r="I144" s="16">
        <f t="shared" si="12"/>
        <v>0</v>
      </c>
    </row>
    <row r="145" spans="2:9" ht="12.75">
      <c r="B145" s="13" t="s">
        <v>71</v>
      </c>
      <c r="C145" s="11"/>
      <c r="D145" s="15"/>
      <c r="E145" s="16"/>
      <c r="F145" s="16">
        <f t="shared" si="17"/>
        <v>0</v>
      </c>
      <c r="G145" s="16"/>
      <c r="H145" s="16"/>
      <c r="I145" s="16">
        <f t="shared" si="12"/>
        <v>0</v>
      </c>
    </row>
    <row r="146" spans="2:9" ht="12.75">
      <c r="B146" s="13" t="s">
        <v>72</v>
      </c>
      <c r="C146" s="11"/>
      <c r="D146" s="15"/>
      <c r="E146" s="16"/>
      <c r="F146" s="16">
        <f t="shared" si="17"/>
        <v>0</v>
      </c>
      <c r="G146" s="16"/>
      <c r="H146" s="16"/>
      <c r="I146" s="16">
        <f t="shared" si="12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2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2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2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8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8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8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19" ref="F153:F158">D153+E153</f>
        <v>0</v>
      </c>
      <c r="G153" s="16"/>
      <c r="H153" s="16"/>
      <c r="I153" s="16">
        <f t="shared" si="18"/>
        <v>0</v>
      </c>
    </row>
    <row r="154" spans="2:9" ht="12.75">
      <c r="B154" s="13" t="s">
        <v>80</v>
      </c>
      <c r="C154" s="11"/>
      <c r="D154" s="15"/>
      <c r="E154" s="16"/>
      <c r="F154" s="16">
        <f t="shared" si="19"/>
        <v>0</v>
      </c>
      <c r="G154" s="16"/>
      <c r="H154" s="16"/>
      <c r="I154" s="16">
        <f t="shared" si="18"/>
        <v>0</v>
      </c>
    </row>
    <row r="155" spans="2:9" ht="12.75">
      <c r="B155" s="13" t="s">
        <v>81</v>
      </c>
      <c r="C155" s="11"/>
      <c r="D155" s="15"/>
      <c r="E155" s="16"/>
      <c r="F155" s="16">
        <f t="shared" si="19"/>
        <v>0</v>
      </c>
      <c r="G155" s="16"/>
      <c r="H155" s="16"/>
      <c r="I155" s="16">
        <f t="shared" si="18"/>
        <v>0</v>
      </c>
    </row>
    <row r="156" spans="2:9" ht="12.75">
      <c r="B156" s="13" t="s">
        <v>82</v>
      </c>
      <c r="C156" s="11"/>
      <c r="D156" s="15"/>
      <c r="E156" s="16"/>
      <c r="F156" s="16">
        <f t="shared" si="19"/>
        <v>0</v>
      </c>
      <c r="G156" s="16"/>
      <c r="H156" s="16"/>
      <c r="I156" s="16">
        <f t="shared" si="18"/>
        <v>0</v>
      </c>
    </row>
    <row r="157" spans="2:9" ht="12.75">
      <c r="B157" s="13" t="s">
        <v>83</v>
      </c>
      <c r="C157" s="11"/>
      <c r="D157" s="15"/>
      <c r="E157" s="16"/>
      <c r="F157" s="16">
        <f t="shared" si="19"/>
        <v>0</v>
      </c>
      <c r="G157" s="16"/>
      <c r="H157" s="16"/>
      <c r="I157" s="16">
        <f t="shared" si="18"/>
        <v>0</v>
      </c>
    </row>
    <row r="158" spans="2:9" ht="12.75">
      <c r="B158" s="13" t="s">
        <v>84</v>
      </c>
      <c r="C158" s="11"/>
      <c r="D158" s="15"/>
      <c r="E158" s="16"/>
      <c r="F158" s="16">
        <f t="shared" si="19"/>
        <v>0</v>
      </c>
      <c r="G158" s="16"/>
      <c r="H158" s="16"/>
      <c r="I158" s="16">
        <f t="shared" si="18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0" ref="D160:I160">D10+D85</f>
        <v>59534999.99999999</v>
      </c>
      <c r="E160" s="14">
        <f t="shared" si="20"/>
        <v>10760610.01</v>
      </c>
      <c r="F160" s="14">
        <f t="shared" si="20"/>
        <v>70295610.01</v>
      </c>
      <c r="G160" s="14">
        <f t="shared" si="20"/>
        <v>70295609.74000001</v>
      </c>
      <c r="H160" s="14">
        <f t="shared" si="20"/>
        <v>70160067.85000001</v>
      </c>
      <c r="I160" s="14">
        <f t="shared" si="20"/>
        <v>0.2700000023469329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ht="12.75">
      <c r="H162" s="26"/>
    </row>
    <row r="163" ht="12.75">
      <c r="F163" s="26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Cajero_03</cp:lastModifiedBy>
  <cp:lastPrinted>2020-04-27T19:05:45Z</cp:lastPrinted>
  <dcterms:created xsi:type="dcterms:W3CDTF">2016-10-11T20:25:15Z</dcterms:created>
  <dcterms:modified xsi:type="dcterms:W3CDTF">2020-04-27T19:05:56Z</dcterms:modified>
  <cp:category/>
  <cp:version/>
  <cp:contentType/>
  <cp:contentStatus/>
</cp:coreProperties>
</file>