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<sst xmlns="http://schemas.openxmlformats.org/spreadsheetml/2006/main" count="127" uniqueCount="124">
  <si>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</si>
  <si>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</si>
  <si>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</si>
  <si>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</si>
  <si>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</si>
  <si>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</si>
  <si>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</si>
  <si>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</si>
  <si>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</si>
  <si>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</si>
  <si>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</si>
  <si>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</si>
  <si>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</si>
  <si>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</si>
  <si>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</si>
  <si>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</si>
  <si>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</si>
  <si>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</si>
  <si>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</si>
  <si>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</si>
  <si>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</si>
  <si>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</si>
  <si>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</si>
  <si>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</si>
  <si>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</si>
  <si>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</si>
  <si>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</si>
  <si>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</si>
  <si>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</si>
  <si>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</si>
  <si>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</si>
  <si>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</si>
  <si>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</si>
  <si>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</si>
  <si>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</si>
  <si>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</si>
  <si>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</si>
  <si>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</si>
  <si>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</si>
  <si>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</si>
  <si>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</si>
  <si>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</si>
  <si>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</si>
  <si>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</si>
  <si>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</si>
  <si>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</si>
  <si>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</si>
  <si>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</si>
  <si>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</si>
  <si>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</si>
  <si>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</si>
  <si>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</si>
  <si>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</si>
  <si>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</si>
  <si>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</si>
  <si>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</si>
  <si>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</si>
  <si>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</si>
  <si>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</si>
  <si>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</si>
  <si>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</si>
  <si>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</si>
  <si>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</si>
  <si>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</si>
  <si>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</si>
  <si>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</si>
  <si>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</si>
  <si>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</si>
  <si>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</si>
  <si>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</si>
  <si>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</si>
  <si>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</si>
  <si>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</si>
  <si>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</si>
  <si>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</si>
  <si>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</si>
  <si>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</si>
  <si>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</si>
  <si>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</si>
  <si>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</si>
  <si>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</si>
  <si>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</si>
  <si>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</si>
  <si>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</si>
  <si>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</si>
  <si>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</si>
  <si>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</si>
  <si>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</si>
  <si>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</si>
  <si>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</si>
  <si>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</si>
  <si>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</si>
  <si>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</si>
  <si>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</si>
  <si>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</si>
  <si>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</si>
  <si>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</si>
  <si>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</si>
  <si>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</si>
  <si>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</si>
  <si>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</si>
  <si>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</si>
  <si>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</si>
  <si>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</si>
  <si>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</si>
  <si>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</si>
  <si>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</si>
  <si>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</si>
  <si>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</si>
  <si>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</si>
  <si>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</si>
  <si>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</si>
  <si>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</si>
  <si>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</si>
  <si>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</si>
  <si>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</si>
  <si>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</si>
  <si>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</si>
  <si>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</si>
  <si>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</si>
  <si>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y Alcantarillado del Municipio de Tulancingo de Bravo, Hidalgo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</si>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</sst>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0000_ ;[Red]\-#,##0.00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 horizontal="center"/>
    </xf>
    <xf numFmtId="7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8" width="15.57421875" style="1" bestFit="1" customWidth="1"/>
    <col min="9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10217211.77</v>
      </c>
      <c r="D9" s="9">
        <f>SUM(D10:D16)</f>
        <v>6011530.63</v>
      </c>
      <c r="E9" s="11" t="s">
        <v>8</v>
      </c>
      <c r="F9" s="9">
        <f>SUM(F10:F18)</f>
        <v>4563700.11</v>
      </c>
      <c r="G9" s="9">
        <f>SUM(G10:G18)</f>
        <v>4525684.13</v>
      </c>
    </row>
    <row r="10" spans="2:8" ht="12.75">
      <c r="B10" s="12" t="s">
        <v>9</v>
      </c>
      <c r="C10" s="9">
        <v>12000</v>
      </c>
      <c r="D10" s="9">
        <f>75006.83+270412.2</f>
        <v>345419.03</v>
      </c>
      <c r="E10" s="13" t="s">
        <v>10</v>
      </c>
      <c r="F10" s="9">
        <v>28196</v>
      </c>
      <c r="G10" s="9">
        <v>28196</v>
      </c>
      <c r="H10" s="22"/>
    </row>
    <row r="11" spans="2:7" ht="12.75">
      <c r="B11" s="12" t="s">
        <v>11</v>
      </c>
      <c r="C11" s="9">
        <v>10205211.77</v>
      </c>
      <c r="D11" s="9">
        <v>5666111.6</v>
      </c>
      <c r="E11" s="13" t="s">
        <v>12</v>
      </c>
      <c r="F11" s="9">
        <f>909044.11+22165</f>
        <v>931209.11</v>
      </c>
      <c r="G11" s="9">
        <v>721586.43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424.73</v>
      </c>
      <c r="G12" s="9">
        <v>424.73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-1358</v>
      </c>
      <c r="G14" s="9">
        <v>-1358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3605228.27</v>
      </c>
      <c r="G16" s="9">
        <v>3776834.97</v>
      </c>
    </row>
    <row r="17" spans="2:7" ht="12.75">
      <c r="B17" s="10" t="s">
        <v>23</v>
      </c>
      <c r="C17" s="9">
        <f>SUM(C18:C24)</f>
        <v>18097119.09</v>
      </c>
      <c r="D17" s="9">
        <f>SUM(D18:D24)</f>
        <v>16101925.12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f>18037911.22+63457.6</f>
        <v>18101368.82</v>
      </c>
      <c r="D19" s="9">
        <f>16042717.25+63457.6</f>
        <v>16106174.85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-4249.73</v>
      </c>
      <c r="D20" s="9">
        <v>-4249.73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-246871.19</v>
      </c>
      <c r="D25" s="9">
        <f>SUM(D26:D30)</f>
        <v>-246871.19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28653.99</v>
      </c>
      <c r="D26" s="9">
        <v>28653.99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737492.1</v>
      </c>
      <c r="G27" s="9">
        <f>SUM(G28:G30)</f>
        <v>737492.1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737492.1</v>
      </c>
      <c r="G28" s="9">
        <v>737492.1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-275525.18</v>
      </c>
      <c r="D30" s="9">
        <v>-275525.18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28067459.669999998</v>
      </c>
      <c r="D47" s="9">
        <f>D9+D17+D25+D31+D37+D38+D41</f>
        <v>21866584.56</v>
      </c>
      <c r="E47" s="8" t="s">
        <v>82</v>
      </c>
      <c r="F47" s="9">
        <f>F9+F19+F23+F26+F27+F31+F38+F42</f>
        <v>5301192.21</v>
      </c>
      <c r="G47" s="9">
        <f>G9+G19+G23+G26+G27+G31+G38+G42</f>
        <v>5263176.2299999995</v>
      </c>
    </row>
    <row r="48" spans="2:8" ht="12.75">
      <c r="B48" s="6"/>
      <c r="C48" s="9"/>
      <c r="D48" s="9"/>
      <c r="E48" s="8"/>
      <c r="F48" s="9"/>
      <c r="G48" s="9"/>
      <c r="H48" s="22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703146.67</v>
      </c>
      <c r="G50" s="9">
        <v>703146.67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1308880.41</v>
      </c>
      <c r="D52" s="9">
        <v>1308880.41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21706361.92</v>
      </c>
      <c r="D53" s="9">
        <v>20918649.54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3072681.47</v>
      </c>
      <c r="D54" s="9">
        <v>1672021.99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23367.9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703146.67</v>
      </c>
      <c r="G57" s="9">
        <f>SUM(G50:G55)</f>
        <v>703146.67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9" ht="12.75">
      <c r="B59" s="10"/>
      <c r="C59" s="9"/>
      <c r="D59" s="9"/>
      <c r="E59" s="8" t="s">
        <v>101</v>
      </c>
      <c r="F59" s="9">
        <f>F47+F57</f>
        <v>6004338.88</v>
      </c>
      <c r="G59" s="9">
        <f>G47+G57</f>
        <v>5966322.899999999</v>
      </c>
      <c r="I59" s="22"/>
    </row>
    <row r="60" spans="2:7" ht="25.5">
      <c r="B60" s="6" t="s">
        <v>102</v>
      </c>
      <c r="C60" s="9">
        <f>SUM(C50:C58)</f>
        <v>26111291.7</v>
      </c>
      <c r="D60" s="9">
        <f>SUM(D50:D58)</f>
        <v>23899551.939999998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54178751.37</v>
      </c>
      <c r="D62" s="9">
        <f>D47+D60</f>
        <v>45766136.5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8" ht="12.75">
      <c r="B68" s="10"/>
      <c r="C68" s="9"/>
      <c r="D68" s="9"/>
      <c r="E68" s="8" t="s">
        <v>109</v>
      </c>
      <c r="F68" s="9">
        <f>SUM(F69:F73)</f>
        <v>48174412.650000006</v>
      </c>
      <c r="G68" s="9">
        <f>SUM(G69:G73)</f>
        <v>39799813.800000004</v>
      </c>
      <c r="H68" s="21"/>
    </row>
    <row r="69" spans="2:8" ht="12.75">
      <c r="B69" s="10"/>
      <c r="C69" s="9"/>
      <c r="D69" s="9"/>
      <c r="E69" s="11" t="s">
        <v>110</v>
      </c>
      <c r="F69" s="9">
        <v>8374598.85</v>
      </c>
      <c r="G69" s="9">
        <v>7792389.06</v>
      </c>
      <c r="H69" s="23"/>
    </row>
    <row r="70" spans="2:7" ht="12.75">
      <c r="B70" s="10"/>
      <c r="C70" s="9"/>
      <c r="D70" s="9"/>
      <c r="E70" s="11" t="s">
        <v>111</v>
      </c>
      <c r="F70" s="9">
        <f>+G68</f>
        <v>39799813.800000004</v>
      </c>
      <c r="G70" s="9">
        <f>29411165.03+2596259.71</f>
        <v>32007424.740000002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F63+F68+F75-1</f>
        <v>48174411.650000006</v>
      </c>
      <c r="G79" s="9">
        <f>G63+G68+G75</f>
        <v>39799813.800000004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54178750.53000001</v>
      </c>
      <c r="G81" s="9">
        <f>G59+G79</f>
        <v>45766136.7</v>
      </c>
    </row>
    <row r="82" spans="2:7" ht="13.5" thickBot="1">
      <c r="B82" s="16"/>
      <c r="C82" s="17"/>
      <c r="D82" s="17"/>
      <c r="E82" s="18"/>
      <c r="F82" s="19"/>
      <c r="G82" s="19"/>
    </row>
    <row r="83" ht="12.75">
      <c r="G83" s="20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2020-04-27T19:03:12Z</cp:lastPrinted>
  <dcterms:created xsi:type="dcterms:W3CDTF">2016-10-11T18:36:49Z</dcterms:created>
  <dcterms:modified xsi:type="dcterms:W3CDTF">2020-04-27T19:03:16Z</dcterms:modified>
  <cp:category/>
  <cp:version/>
  <cp:contentType/>
  <cp:contentStatus/>
</cp:coreProperties>
</file>