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1_{7D8521C9-7A4D-4A90-8992-84D1F82AFD4C}" xr6:coauthVersionLast="47" xr6:coauthVersionMax="47" xr10:uidLastSave="{00000000-0000-0000-0000-000000000000}"/>
  <bookViews>
    <workbookView xWindow="-120" yWindow="-120" windowWidth="29040" windowHeight="15720" activeTab="2" xr2:uid="{0E1AA9FB-1E71-41AC-9270-F0270C63C55D}"/>
  </bookViews>
  <sheets>
    <sheet name="EAEPED_CF ENE" sheetId="1" r:id="rId1"/>
    <sheet name="EAEPED_CF FEB" sheetId="3" r:id="rId2"/>
    <sheet name="EAEPED_CF MAR" sheetId="2" r:id="rId3"/>
  </sheets>
  <definedNames>
    <definedName name="_xlnm.Print_Titles" localSheetId="0">'EAEPED_CF ENE'!$2:$9</definedName>
    <definedName name="_xlnm.Print_Titles" localSheetId="1">'EAEPED_CF FEB'!$2:$9</definedName>
    <definedName name="_xlnm.Print_Titles" localSheetId="2">'EAEPED_CF MAR'!$2:$9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" l="1"/>
  <c r="C12" i="3"/>
  <c r="E12" i="3"/>
  <c r="F12" i="3"/>
  <c r="D13" i="3"/>
  <c r="D14" i="3"/>
  <c r="G14" i="3" s="1"/>
  <c r="D15" i="3"/>
  <c r="G15" i="3" s="1"/>
  <c r="D16" i="3"/>
  <c r="G16" i="3" s="1"/>
  <c r="D17" i="3"/>
  <c r="G17" i="3" s="1"/>
  <c r="D18" i="3"/>
  <c r="G18" i="3" s="1"/>
  <c r="D19" i="3"/>
  <c r="G19" i="3" s="1"/>
  <c r="D20" i="3"/>
  <c r="G20" i="3"/>
  <c r="B22" i="3"/>
  <c r="C22" i="3"/>
  <c r="E22" i="3"/>
  <c r="F22" i="3"/>
  <c r="D23" i="3"/>
  <c r="G23" i="3" s="1"/>
  <c r="D24" i="3"/>
  <c r="G24" i="3" s="1"/>
  <c r="D25" i="3"/>
  <c r="G25" i="3" s="1"/>
  <c r="D26" i="3"/>
  <c r="G26" i="3" s="1"/>
  <c r="D27" i="3"/>
  <c r="G27" i="3"/>
  <c r="D28" i="3"/>
  <c r="G28" i="3" s="1"/>
  <c r="D29" i="3"/>
  <c r="G29" i="3"/>
  <c r="B31" i="3"/>
  <c r="C31" i="3"/>
  <c r="E31" i="3"/>
  <c r="F31" i="3"/>
  <c r="D32" i="3"/>
  <c r="D33" i="3"/>
  <c r="G33" i="3" s="1"/>
  <c r="D34" i="3"/>
  <c r="G34" i="3"/>
  <c r="D35" i="3"/>
  <c r="G35" i="3" s="1"/>
  <c r="D36" i="3"/>
  <c r="G36" i="3" s="1"/>
  <c r="D37" i="3"/>
  <c r="G37" i="3" s="1"/>
  <c r="D38" i="3"/>
  <c r="G38" i="3" s="1"/>
  <c r="D39" i="3"/>
  <c r="G39" i="3" s="1"/>
  <c r="D40" i="3"/>
  <c r="G40" i="3" s="1"/>
  <c r="B42" i="3"/>
  <c r="C42" i="3"/>
  <c r="E42" i="3"/>
  <c r="F42" i="3"/>
  <c r="D43" i="3"/>
  <c r="G43" i="3" s="1"/>
  <c r="D44" i="3"/>
  <c r="G44" i="3" s="1"/>
  <c r="D45" i="3"/>
  <c r="G45" i="3"/>
  <c r="D46" i="3"/>
  <c r="G46" i="3" s="1"/>
  <c r="B49" i="3"/>
  <c r="C49" i="3"/>
  <c r="E49" i="3"/>
  <c r="F49" i="3"/>
  <c r="D50" i="3"/>
  <c r="D49" i="3" s="1"/>
  <c r="D51" i="3"/>
  <c r="G51" i="3" s="1"/>
  <c r="D52" i="3"/>
  <c r="G52" i="3"/>
  <c r="D53" i="3"/>
  <c r="G53" i="3" s="1"/>
  <c r="D54" i="3"/>
  <c r="G54" i="3" s="1"/>
  <c r="D55" i="3"/>
  <c r="G55" i="3" s="1"/>
  <c r="D56" i="3"/>
  <c r="G56" i="3"/>
  <c r="D57" i="3"/>
  <c r="G57" i="3" s="1"/>
  <c r="B59" i="3"/>
  <c r="C59" i="3"/>
  <c r="E59" i="3"/>
  <c r="F59" i="3"/>
  <c r="D60" i="3"/>
  <c r="D59" i="3" s="1"/>
  <c r="G59" i="3" s="1"/>
  <c r="D61" i="3"/>
  <c r="G61" i="3"/>
  <c r="D62" i="3"/>
  <c r="G62" i="3" s="1"/>
  <c r="D63" i="3"/>
  <c r="G63" i="3" s="1"/>
  <c r="D64" i="3"/>
  <c r="G64" i="3" s="1"/>
  <c r="D65" i="3"/>
  <c r="G65" i="3"/>
  <c r="D66" i="3"/>
  <c r="G66" i="3" s="1"/>
  <c r="B68" i="3"/>
  <c r="C68" i="3"/>
  <c r="E68" i="3"/>
  <c r="F68" i="3"/>
  <c r="D69" i="3"/>
  <c r="D70" i="3"/>
  <c r="G70" i="3"/>
  <c r="D71" i="3"/>
  <c r="G71" i="3" s="1"/>
  <c r="D72" i="3"/>
  <c r="G72" i="3" s="1"/>
  <c r="D73" i="3"/>
  <c r="G73" i="3" s="1"/>
  <c r="D74" i="3"/>
  <c r="G74" i="3"/>
  <c r="D75" i="3"/>
  <c r="G75" i="3" s="1"/>
  <c r="D76" i="3"/>
  <c r="G76" i="3" s="1"/>
  <c r="D77" i="3"/>
  <c r="G77" i="3" s="1"/>
  <c r="B79" i="3"/>
  <c r="C79" i="3"/>
  <c r="E79" i="3"/>
  <c r="F79" i="3"/>
  <c r="D80" i="3"/>
  <c r="D81" i="3"/>
  <c r="G81" i="3" s="1"/>
  <c r="D82" i="3"/>
  <c r="G82" i="3" s="1"/>
  <c r="D83" i="3"/>
  <c r="G83" i="3"/>
  <c r="B12" i="2"/>
  <c r="C12" i="2"/>
  <c r="E12" i="2"/>
  <c r="F12" i="2"/>
  <c r="D13" i="2"/>
  <c r="D14" i="2"/>
  <c r="G14" i="2" s="1"/>
  <c r="D15" i="2"/>
  <c r="G15" i="2" s="1"/>
  <c r="D16" i="2"/>
  <c r="G16" i="2"/>
  <c r="D17" i="2"/>
  <c r="G17" i="2" s="1"/>
  <c r="D18" i="2"/>
  <c r="G18" i="2" s="1"/>
  <c r="D19" i="2"/>
  <c r="G19" i="2" s="1"/>
  <c r="D20" i="2"/>
  <c r="G20" i="2"/>
  <c r="B22" i="2"/>
  <c r="C22" i="2"/>
  <c r="E22" i="2"/>
  <c r="F22" i="2"/>
  <c r="D23" i="2"/>
  <c r="G23" i="2"/>
  <c r="D24" i="2"/>
  <c r="G24" i="2" s="1"/>
  <c r="D25" i="2"/>
  <c r="G25" i="2" s="1"/>
  <c r="D26" i="2"/>
  <c r="G26" i="2" s="1"/>
  <c r="D27" i="2"/>
  <c r="G27" i="2"/>
  <c r="D28" i="2"/>
  <c r="G28" i="2" s="1"/>
  <c r="D29" i="2"/>
  <c r="G29" i="2" s="1"/>
  <c r="B31" i="2"/>
  <c r="C31" i="2"/>
  <c r="E31" i="2"/>
  <c r="F31" i="2"/>
  <c r="D32" i="2"/>
  <c r="D33" i="2"/>
  <c r="G33" i="2" s="1"/>
  <c r="D34" i="2"/>
  <c r="G34" i="2"/>
  <c r="D35" i="2"/>
  <c r="G35" i="2" s="1"/>
  <c r="D36" i="2"/>
  <c r="G36" i="2" s="1"/>
  <c r="D37" i="2"/>
  <c r="G37" i="2" s="1"/>
  <c r="D38" i="2"/>
  <c r="G38" i="2" s="1"/>
  <c r="D39" i="2"/>
  <c r="G39" i="2" s="1"/>
  <c r="D40" i="2"/>
  <c r="G40" i="2" s="1"/>
  <c r="B42" i="2"/>
  <c r="C42" i="2"/>
  <c r="E42" i="2"/>
  <c r="E11" i="2" s="1"/>
  <c r="F42" i="2"/>
  <c r="D43" i="2"/>
  <c r="G43" i="2" s="1"/>
  <c r="D44" i="2"/>
  <c r="G44" i="2" s="1"/>
  <c r="D45" i="2"/>
  <c r="G45" i="2"/>
  <c r="D46" i="2"/>
  <c r="G46" i="2" s="1"/>
  <c r="B49" i="2"/>
  <c r="C49" i="2"/>
  <c r="E49" i="2"/>
  <c r="F49" i="2"/>
  <c r="D50" i="2"/>
  <c r="D51" i="2"/>
  <c r="G51" i="2" s="1"/>
  <c r="D52" i="2"/>
  <c r="G52" i="2"/>
  <c r="D53" i="2"/>
  <c r="G53" i="2" s="1"/>
  <c r="D54" i="2"/>
  <c r="G54" i="2" s="1"/>
  <c r="D55" i="2"/>
  <c r="G55" i="2" s="1"/>
  <c r="D56" i="2"/>
  <c r="G56" i="2"/>
  <c r="D57" i="2"/>
  <c r="G57" i="2" s="1"/>
  <c r="B59" i="2"/>
  <c r="C59" i="2"/>
  <c r="E59" i="2"/>
  <c r="F59" i="2"/>
  <c r="D60" i="2"/>
  <c r="D59" i="2" s="1"/>
  <c r="G59" i="2" s="1"/>
  <c r="D61" i="2"/>
  <c r="G61" i="2" s="1"/>
  <c r="D62" i="2"/>
  <c r="G62" i="2" s="1"/>
  <c r="D63" i="2"/>
  <c r="G63" i="2" s="1"/>
  <c r="D64" i="2"/>
  <c r="G64" i="2" s="1"/>
  <c r="D65" i="2"/>
  <c r="G65" i="2"/>
  <c r="D66" i="2"/>
  <c r="G66" i="2" s="1"/>
  <c r="B68" i="2"/>
  <c r="C68" i="2"/>
  <c r="E68" i="2"/>
  <c r="F68" i="2"/>
  <c r="D69" i="2"/>
  <c r="D70" i="2"/>
  <c r="G70" i="2"/>
  <c r="D71" i="2"/>
  <c r="G71" i="2" s="1"/>
  <c r="D72" i="2"/>
  <c r="G72" i="2" s="1"/>
  <c r="D73" i="2"/>
  <c r="G73" i="2" s="1"/>
  <c r="D74" i="2"/>
  <c r="G74" i="2"/>
  <c r="D75" i="2"/>
  <c r="G75" i="2" s="1"/>
  <c r="D76" i="2"/>
  <c r="G76" i="2" s="1"/>
  <c r="D77" i="2"/>
  <c r="G77" i="2" s="1"/>
  <c r="B79" i="2"/>
  <c r="C79" i="2"/>
  <c r="E79" i="2"/>
  <c r="F79" i="2"/>
  <c r="D80" i="2"/>
  <c r="D81" i="2"/>
  <c r="G81" i="2" s="1"/>
  <c r="D82" i="2"/>
  <c r="G82" i="2" s="1"/>
  <c r="D83" i="2"/>
  <c r="G83" i="2"/>
  <c r="D81" i="1"/>
  <c r="G81" i="1" s="1"/>
  <c r="D82" i="1"/>
  <c r="G82" i="1"/>
  <c r="D83" i="1"/>
  <c r="G83" i="1" s="1"/>
  <c r="D80" i="1"/>
  <c r="D70" i="1"/>
  <c r="D71" i="1"/>
  <c r="G71" i="1" s="1"/>
  <c r="D72" i="1"/>
  <c r="D73" i="1"/>
  <c r="G73" i="1" s="1"/>
  <c r="D74" i="1"/>
  <c r="G74" i="1" s="1"/>
  <c r="D75" i="1"/>
  <c r="G75" i="1" s="1"/>
  <c r="D76" i="1"/>
  <c r="D77" i="1"/>
  <c r="G77" i="1"/>
  <c r="D69" i="1"/>
  <c r="G69" i="1" s="1"/>
  <c r="D61" i="1"/>
  <c r="G61" i="1"/>
  <c r="D62" i="1"/>
  <c r="D63" i="1"/>
  <c r="G63" i="1"/>
  <c r="D64" i="1"/>
  <c r="G64" i="1" s="1"/>
  <c r="D65" i="1"/>
  <c r="D66" i="1"/>
  <c r="D60" i="1"/>
  <c r="G60" i="1" s="1"/>
  <c r="D51" i="1"/>
  <c r="D52" i="1"/>
  <c r="D53" i="1"/>
  <c r="D54" i="1"/>
  <c r="G54" i="1" s="1"/>
  <c r="D55" i="1"/>
  <c r="G55" i="1" s="1"/>
  <c r="D56" i="1"/>
  <c r="D57" i="1"/>
  <c r="G57" i="1" s="1"/>
  <c r="D50" i="1"/>
  <c r="D49" i="1" s="1"/>
  <c r="D44" i="1"/>
  <c r="G44" i="1" s="1"/>
  <c r="D45" i="1"/>
  <c r="D46" i="1"/>
  <c r="D42" i="1" s="1"/>
  <c r="G42" i="1" s="1"/>
  <c r="D43" i="1"/>
  <c r="G43" i="1" s="1"/>
  <c r="D33" i="1"/>
  <c r="G33" i="1"/>
  <c r="D34" i="1"/>
  <c r="D35" i="1"/>
  <c r="G35" i="1" s="1"/>
  <c r="D36" i="1"/>
  <c r="G36" i="1" s="1"/>
  <c r="D37" i="1"/>
  <c r="G37" i="1" s="1"/>
  <c r="D38" i="1"/>
  <c r="G38" i="1"/>
  <c r="D39" i="1"/>
  <c r="G39" i="1"/>
  <c r="D40" i="1"/>
  <c r="G40" i="1"/>
  <c r="D32" i="1"/>
  <c r="D31" i="1" s="1"/>
  <c r="G31" i="1" s="1"/>
  <c r="D24" i="1"/>
  <c r="G24" i="1" s="1"/>
  <c r="D25" i="1"/>
  <c r="D26" i="1"/>
  <c r="G26" i="1"/>
  <c r="D27" i="1"/>
  <c r="G27" i="1"/>
  <c r="D28" i="1"/>
  <c r="G28" i="1"/>
  <c r="D29" i="1"/>
  <c r="G29" i="1"/>
  <c r="D23" i="1"/>
  <c r="G23" i="1"/>
  <c r="D14" i="1"/>
  <c r="D15" i="1"/>
  <c r="D16" i="1"/>
  <c r="G16" i="1" s="1"/>
  <c r="D17" i="1"/>
  <c r="G17" i="1" s="1"/>
  <c r="D18" i="1"/>
  <c r="G18" i="1" s="1"/>
  <c r="D19" i="1"/>
  <c r="G19" i="1" s="1"/>
  <c r="D20" i="1"/>
  <c r="G20" i="1" s="1"/>
  <c r="D13" i="1"/>
  <c r="D12" i="1" s="1"/>
  <c r="C79" i="1"/>
  <c r="E79" i="1"/>
  <c r="F79" i="1"/>
  <c r="B79" i="1"/>
  <c r="C68" i="1"/>
  <c r="E68" i="1"/>
  <c r="F68" i="1"/>
  <c r="B68" i="1"/>
  <c r="C59" i="1"/>
  <c r="E59" i="1"/>
  <c r="E48" i="1"/>
  <c r="F59" i="1"/>
  <c r="B59" i="1"/>
  <c r="C49" i="1"/>
  <c r="E49" i="1"/>
  <c r="F49" i="1"/>
  <c r="F48" i="1" s="1"/>
  <c r="B49" i="1"/>
  <c r="B48" i="1" s="1"/>
  <c r="C42" i="1"/>
  <c r="E42" i="1"/>
  <c r="F42" i="1"/>
  <c r="B42" i="1"/>
  <c r="C31" i="1"/>
  <c r="E31" i="1"/>
  <c r="F31" i="1"/>
  <c r="B31" i="1"/>
  <c r="C22" i="1"/>
  <c r="E22" i="1"/>
  <c r="E11" i="1"/>
  <c r="E85" i="1" s="1"/>
  <c r="F22" i="1"/>
  <c r="B22" i="1"/>
  <c r="C12" i="1"/>
  <c r="C11" i="1" s="1"/>
  <c r="C85" i="1" s="1"/>
  <c r="E12" i="1"/>
  <c r="F12" i="1"/>
  <c r="B12" i="1"/>
  <c r="B11" i="1" s="1"/>
  <c r="B85" i="1" s="1"/>
  <c r="G70" i="1"/>
  <c r="G72" i="1"/>
  <c r="G76" i="1"/>
  <c r="G62" i="1"/>
  <c r="G65" i="1"/>
  <c r="G66" i="1"/>
  <c r="G51" i="1"/>
  <c r="G52" i="1"/>
  <c r="G53" i="1"/>
  <c r="G56" i="1"/>
  <c r="G45" i="1"/>
  <c r="G46" i="1"/>
  <c r="G32" i="1"/>
  <c r="G25" i="1"/>
  <c r="G15" i="1"/>
  <c r="D79" i="1"/>
  <c r="G79" i="1"/>
  <c r="G80" i="1"/>
  <c r="G50" i="1"/>
  <c r="G14" i="1"/>
  <c r="C48" i="1"/>
  <c r="D59" i="1"/>
  <c r="G59" i="1" s="1"/>
  <c r="F11" i="1"/>
  <c r="D68" i="1"/>
  <c r="G68" i="1" s="1"/>
  <c r="G34" i="1"/>
  <c r="D48" i="1" l="1"/>
  <c r="G48" i="1" s="1"/>
  <c r="G49" i="1"/>
  <c r="F85" i="1"/>
  <c r="D11" i="1"/>
  <c r="D85" i="1" s="1"/>
  <c r="G12" i="1"/>
  <c r="D49" i="2"/>
  <c r="B48" i="2"/>
  <c r="B48" i="3"/>
  <c r="F11" i="3"/>
  <c r="G13" i="1"/>
  <c r="D79" i="2"/>
  <c r="G79" i="2" s="1"/>
  <c r="F48" i="2"/>
  <c r="D79" i="3"/>
  <c r="G79" i="3" s="1"/>
  <c r="F48" i="3"/>
  <c r="E11" i="3"/>
  <c r="E85" i="2"/>
  <c r="F11" i="2"/>
  <c r="D31" i="3"/>
  <c r="G31" i="3" s="1"/>
  <c r="D22" i="1"/>
  <c r="G22" i="1" s="1"/>
  <c r="D68" i="2"/>
  <c r="G68" i="2" s="1"/>
  <c r="E48" i="2"/>
  <c r="D42" i="2"/>
  <c r="G42" i="2" s="1"/>
  <c r="C11" i="2"/>
  <c r="D68" i="3"/>
  <c r="G68" i="3" s="1"/>
  <c r="E48" i="3"/>
  <c r="D42" i="3"/>
  <c r="G42" i="3" s="1"/>
  <c r="C11" i="3"/>
  <c r="D31" i="2"/>
  <c r="G31" i="2" s="1"/>
  <c r="C48" i="2"/>
  <c r="G50" i="2"/>
  <c r="G32" i="2"/>
  <c r="D22" i="2"/>
  <c r="G22" i="2" s="1"/>
  <c r="D12" i="2"/>
  <c r="B11" i="2"/>
  <c r="B85" i="2" s="1"/>
  <c r="C48" i="3"/>
  <c r="G50" i="3"/>
  <c r="G32" i="3"/>
  <c r="D22" i="3"/>
  <c r="G22" i="3" s="1"/>
  <c r="D12" i="3"/>
  <c r="B11" i="3"/>
  <c r="B85" i="3" s="1"/>
  <c r="E85" i="3"/>
  <c r="G49" i="3"/>
  <c r="C85" i="3"/>
  <c r="G12" i="3"/>
  <c r="D11" i="3"/>
  <c r="G80" i="3"/>
  <c r="G69" i="3"/>
  <c r="G60" i="3"/>
  <c r="G13" i="3"/>
  <c r="D48" i="2"/>
  <c r="G48" i="2" s="1"/>
  <c r="G49" i="2"/>
  <c r="C85" i="2"/>
  <c r="G12" i="2"/>
  <c r="D11" i="2"/>
  <c r="D85" i="2" s="1"/>
  <c r="G80" i="2"/>
  <c r="G69" i="2"/>
  <c r="G60" i="2"/>
  <c r="G13" i="2"/>
  <c r="G11" i="2" l="1"/>
  <c r="G85" i="2" s="1"/>
  <c r="D48" i="3"/>
  <c r="G48" i="3" s="1"/>
  <c r="G11" i="3"/>
  <c r="G85" i="3" s="1"/>
  <c r="F85" i="2"/>
  <c r="F85" i="3"/>
  <c r="G11" i="1"/>
  <c r="G85" i="1" s="1"/>
  <c r="D85" i="3" l="1"/>
</calcChain>
</file>

<file path=xl/sharedStrings.xml><?xml version="1.0" encoding="utf-8"?>
<sst xmlns="http://schemas.openxmlformats.org/spreadsheetml/2006/main" count="261" uniqueCount="57">
  <si>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</si>
  <si>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</si>
  <si>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</si>
  <si>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</si>
  <si>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</si>
  <si>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</si>
  <si>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</si>
  <si>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</si>
  <si>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</si>
  <si>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</si>
  <si>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</si>
  <si>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</si>
  <si>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</si>
  <si>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</si>
  <si>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</si>
  <si>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</si>
  <si>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</si>
  <si>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</si>
  <si>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</si>
  <si>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</si>
  <si>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</si>
  <si>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</si>
  <si>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</si>
  <si>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</si>
  <si>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</si>
  <si>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</si>
  <si>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</si>
  <si>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</si>
  <si>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</si>
  <si>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</si>
  <si>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</si>
  <si>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</si>
  <si>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</si>
  <si>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</si>
  <si>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</si>
  <si>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</si>
  <si>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</si>
  <si>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</si>
  <si>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</si>
  <si>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</si>
  <si>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</si>
  <si>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</si>
  <si>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</si>
  <si>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</si>
  <si>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</si>
  <si>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</si>
  <si>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</si>
  <si>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Del 1 de Enero al 31 de Enero de 2025 (b)</t>
  </si>
  <si>
    <t>Del 1 de Enero al 31 de Marzo de 2025 (b)</t>
  </si>
  <si>
    <t>Del 1 de Enero al 28 de Febrero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</si>
  <si>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</si>
  <si>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</si>
  <si>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LC. NOHEMÍ DE LEÓN MAYORAL</t>
  </si>
  <si>
    <t>DIRECTORA GENERAL</t>
  </si>
  <si>
    <t>DIRECTORA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</si>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</sst>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wrapText="1"/>
    </xf>
    <xf numFmtId="0" fontId="4" fillId="0" borderId="18" xfId="0" applyFont="1" applyBorder="1"/>
    <xf numFmtId="0" fontId="2" fillId="0" borderId="18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9385D-AED3-4F7E-A5E2-11A9ADA0D5FE}">
  <sheetPr>
    <tabColor rgb="FFFFFF00"/>
    <pageSetUpPr fitToPage="1"/>
  </sheetPr>
  <dimension ref="A1:G97"/>
  <sheetViews>
    <sheetView workbookViewId="0">
      <pane ySplit="9" topLeftCell="A75" activePane="bottomLeft" state="frozen"/>
      <selection pane="bottomLeft" activeCell="A101" sqref="A101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47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-31615.4</v>
      </c>
      <c r="D11" s="4">
        <f t="shared" si="0"/>
        <v>84316899.569999993</v>
      </c>
      <c r="E11" s="4">
        <f t="shared" si="0"/>
        <v>7485310.6100000003</v>
      </c>
      <c r="F11" s="4">
        <f t="shared" si="0"/>
        <v>7021048.3799999999</v>
      </c>
      <c r="G11" s="4">
        <f t="shared" si="0"/>
        <v>76831588.959999993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-31615.4</v>
      </c>
      <c r="D22" s="4">
        <f>SUM(D23:D29)</f>
        <v>84316899.569999993</v>
      </c>
      <c r="E22" s="4">
        <f>SUM(E23:E29)</f>
        <v>7485310.6100000003</v>
      </c>
      <c r="F22" s="4">
        <f>SUM(F23:F29)</f>
        <v>7021048.3799999999</v>
      </c>
      <c r="G22" s="4">
        <f t="shared" ref="G22:G29" si="3">D22-E22</f>
        <v>76831588.959999993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-31615.4</v>
      </c>
      <c r="D24" s="5">
        <f t="shared" ref="D24:D29" si="4">B24+C24</f>
        <v>84316899.569999993</v>
      </c>
      <c r="E24" s="5">
        <v>7485310.6100000003</v>
      </c>
      <c r="F24" s="5">
        <v>7021048.3799999999</v>
      </c>
      <c r="G24" s="5">
        <f t="shared" si="3"/>
        <v>76831588.959999993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0</v>
      </c>
      <c r="F48" s="4">
        <f>F49+F59+F68+F79</f>
        <v>0</v>
      </c>
      <c r="G48" s="4">
        <f t="shared" ref="G48:G83" si="7">D48-E48</f>
        <v>5600000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0</v>
      </c>
      <c r="F59" s="4">
        <f>SUM(F60:F66)</f>
        <v>0</v>
      </c>
      <c r="G59" s="4">
        <f t="shared" si="7"/>
        <v>5600000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ref="D61:D66" si="9">B61+C61</f>
        <v>5600000</v>
      </c>
      <c r="E61" s="5">
        <v>0</v>
      </c>
      <c r="F61" s="5">
        <v>0</v>
      </c>
      <c r="G61" s="5">
        <f t="shared" si="7"/>
        <v>5600000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89948514.969999999</v>
      </c>
      <c r="C85" s="4">
        <f t="shared" si="11"/>
        <v>-31615.4</v>
      </c>
      <c r="D85" s="4">
        <f t="shared" si="11"/>
        <v>89916899.569999993</v>
      </c>
      <c r="E85" s="4">
        <f t="shared" si="11"/>
        <v>7485310.6100000003</v>
      </c>
      <c r="F85" s="4">
        <f t="shared" si="11"/>
        <v>7021048.3799999999</v>
      </c>
      <c r="G85" s="4">
        <f t="shared" si="11"/>
        <v>82431588.959999993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  <row r="87" spans="1:7" ht="32.25" customHeight="1" x14ac:dyDescent="0.2">
      <c r="A87" s="34" t="s">
        <v>50</v>
      </c>
      <c r="B87" s="34"/>
      <c r="C87" s="34"/>
      <c r="D87" s="34"/>
      <c r="E87" s="34"/>
      <c r="F87" s="34"/>
      <c r="G87" s="34"/>
    </row>
    <row r="89" spans="1:7" ht="13.5" x14ac:dyDescent="0.25">
      <c r="A89" s="35"/>
      <c r="C89" s="35"/>
      <c r="D89" s="36"/>
    </row>
    <row r="90" spans="1:7" ht="13.5" x14ac:dyDescent="0.25">
      <c r="A90" s="37" t="s">
        <v>51</v>
      </c>
      <c r="C90" s="38" t="s">
        <v>52</v>
      </c>
      <c r="D90" s="38"/>
    </row>
    <row r="91" spans="1:7" ht="13.5" x14ac:dyDescent="0.25">
      <c r="A91" s="37" t="s">
        <v>53</v>
      </c>
      <c r="C91" s="38" t="s">
        <v>54</v>
      </c>
      <c r="D91" s="38"/>
    </row>
    <row r="92" spans="1:7" ht="13.5" x14ac:dyDescent="0.25">
      <c r="A92" s="39"/>
    </row>
    <row r="93" spans="1:7" ht="13.5" x14ac:dyDescent="0.25">
      <c r="A93" s="39"/>
    </row>
    <row r="94" spans="1:7" ht="13.5" x14ac:dyDescent="0.25">
      <c r="A94" s="39"/>
    </row>
    <row r="95" spans="1:7" ht="13.5" x14ac:dyDescent="0.25">
      <c r="A95" s="35"/>
    </row>
    <row r="96" spans="1:7" ht="13.5" x14ac:dyDescent="0.25">
      <c r="A96" s="37" t="s">
        <v>55</v>
      </c>
    </row>
    <row r="97" spans="1:1" ht="13.5" x14ac:dyDescent="0.25">
      <c r="A97" s="37" t="s">
        <v>56</v>
      </c>
    </row>
  </sheetData>
  <mergeCells count="11">
    <mergeCell ref="A87:G87"/>
    <mergeCell ref="C90:D90"/>
    <mergeCell ref="C91:D91"/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5F48C-2A4E-4A0D-B921-477527026E5E}">
  <sheetPr>
    <tabColor rgb="FFFFFF00"/>
    <pageSetUpPr fitToPage="1"/>
  </sheetPr>
  <dimension ref="A1:G97"/>
  <sheetViews>
    <sheetView workbookViewId="0">
      <pane ySplit="9" topLeftCell="A78" activePane="bottomLeft" state="frozen"/>
      <selection pane="bottomLeft" activeCell="A83" sqref="A83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49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-31615.4</v>
      </c>
      <c r="D11" s="4">
        <f t="shared" si="0"/>
        <v>84316899.569999993</v>
      </c>
      <c r="E11" s="4">
        <f t="shared" si="0"/>
        <v>13673795.99</v>
      </c>
      <c r="F11" s="4">
        <f t="shared" si="0"/>
        <v>13101832.130000001</v>
      </c>
      <c r="G11" s="4">
        <f t="shared" si="0"/>
        <v>70643103.579999998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 t="shared" ref="G12:G20" si="1">D12-E12</f>
        <v>0</v>
      </c>
    </row>
    <row r="13" spans="1:7" x14ac:dyDescent="0.2">
      <c r="A13" s="11" t="s">
        <v>13</v>
      </c>
      <c r="B13" s="5"/>
      <c r="C13" s="5"/>
      <c r="D13" s="5">
        <f t="shared" ref="D13:D20" si="2">B13+C13</f>
        <v>0</v>
      </c>
      <c r="E13" s="5"/>
      <c r="F13" s="5"/>
      <c r="G13" s="5">
        <f t="shared" si="1"/>
        <v>0</v>
      </c>
    </row>
    <row r="14" spans="1:7" x14ac:dyDescent="0.2">
      <c r="A14" s="11" t="s">
        <v>14</v>
      </c>
      <c r="B14" s="5"/>
      <c r="C14" s="5"/>
      <c r="D14" s="5">
        <f t="shared" si="2"/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-31615.4</v>
      </c>
      <c r="D22" s="4">
        <f>SUM(D23:D29)</f>
        <v>84316899.569999993</v>
      </c>
      <c r="E22" s="4">
        <f>SUM(E23:E29)</f>
        <v>13673795.99</v>
      </c>
      <c r="F22" s="4">
        <f>SUM(F23:F29)</f>
        <v>13101832.130000001</v>
      </c>
      <c r="G22" s="4">
        <f t="shared" ref="G22:G29" si="3">D22-E22</f>
        <v>70643103.579999998</v>
      </c>
    </row>
    <row r="23" spans="1:7" x14ac:dyDescent="0.2">
      <c r="A23" s="11" t="s">
        <v>22</v>
      </c>
      <c r="B23" s="5"/>
      <c r="C23" s="5"/>
      <c r="D23" s="5">
        <f t="shared" ref="D23:D29" si="4"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-31615.4</v>
      </c>
      <c r="D24" s="5">
        <f t="shared" si="4"/>
        <v>84316899.569999993</v>
      </c>
      <c r="E24" s="5">
        <v>13673795.99</v>
      </c>
      <c r="F24" s="5">
        <v>13101832.130000001</v>
      </c>
      <c r="G24" s="5">
        <f t="shared" si="3"/>
        <v>70643103.579999998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 t="shared" ref="D32:D40" si="6"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si="6"/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0</v>
      </c>
      <c r="F48" s="4">
        <f>F49+F59+F68+F79</f>
        <v>0</v>
      </c>
      <c r="G48" s="4">
        <f t="shared" ref="G48:G57" si="7">D48-E48</f>
        <v>5600000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 t="shared" ref="D50:D57" si="8"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si="8"/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0</v>
      </c>
      <c r="F59" s="4">
        <f>SUM(F60:F66)</f>
        <v>0</v>
      </c>
      <c r="G59" s="4">
        <f t="shared" ref="G59:G66" si="9">D59-E59</f>
        <v>5600000</v>
      </c>
    </row>
    <row r="60" spans="1:7" x14ac:dyDescent="0.2">
      <c r="A60" s="11" t="s">
        <v>22</v>
      </c>
      <c r="B60" s="5"/>
      <c r="C60" s="5"/>
      <c r="D60" s="5">
        <f t="shared" ref="D60:D66" si="10">B60+C60</f>
        <v>0</v>
      </c>
      <c r="E60" s="5"/>
      <c r="F60" s="5"/>
      <c r="G60" s="5">
        <f t="shared" si="9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si="10"/>
        <v>5600000</v>
      </c>
      <c r="E61" s="5">
        <v>0</v>
      </c>
      <c r="F61" s="5">
        <v>0</v>
      </c>
      <c r="G61" s="5">
        <f t="shared" si="9"/>
        <v>5600000</v>
      </c>
    </row>
    <row r="62" spans="1:7" x14ac:dyDescent="0.2">
      <c r="A62" s="11" t="s">
        <v>24</v>
      </c>
      <c r="B62" s="5"/>
      <c r="C62" s="5"/>
      <c r="D62" s="5">
        <f t="shared" si="10"/>
        <v>0</v>
      </c>
      <c r="E62" s="5"/>
      <c r="F62" s="5"/>
      <c r="G62" s="5">
        <f t="shared" si="9"/>
        <v>0</v>
      </c>
    </row>
    <row r="63" spans="1:7" x14ac:dyDescent="0.2">
      <c r="A63" s="11" t="s">
        <v>25</v>
      </c>
      <c r="B63" s="5"/>
      <c r="C63" s="5"/>
      <c r="D63" s="5">
        <f t="shared" si="10"/>
        <v>0</v>
      </c>
      <c r="E63" s="5"/>
      <c r="F63" s="5"/>
      <c r="G63" s="5">
        <f t="shared" si="9"/>
        <v>0</v>
      </c>
    </row>
    <row r="64" spans="1:7" x14ac:dyDescent="0.2">
      <c r="A64" s="11" t="s">
        <v>26</v>
      </c>
      <c r="B64" s="5"/>
      <c r="C64" s="5"/>
      <c r="D64" s="5">
        <f t="shared" si="10"/>
        <v>0</v>
      </c>
      <c r="E64" s="5"/>
      <c r="F64" s="5"/>
      <c r="G64" s="5">
        <f t="shared" si="9"/>
        <v>0</v>
      </c>
    </row>
    <row r="65" spans="1:7" x14ac:dyDescent="0.2">
      <c r="A65" s="11" t="s">
        <v>27</v>
      </c>
      <c r="B65" s="5"/>
      <c r="C65" s="5"/>
      <c r="D65" s="5">
        <f t="shared" si="10"/>
        <v>0</v>
      </c>
      <c r="E65" s="5"/>
      <c r="F65" s="5"/>
      <c r="G65" s="5">
        <f t="shared" si="9"/>
        <v>0</v>
      </c>
    </row>
    <row r="66" spans="1:7" x14ac:dyDescent="0.2">
      <c r="A66" s="11" t="s">
        <v>28</v>
      </c>
      <c r="B66" s="5"/>
      <c r="C66" s="5"/>
      <c r="D66" s="5">
        <f t="shared" si="10"/>
        <v>0</v>
      </c>
      <c r="E66" s="5"/>
      <c r="F66" s="5"/>
      <c r="G66" s="5">
        <f t="shared" si="9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ref="G68:G77" si="11">D68-E68</f>
        <v>0</v>
      </c>
    </row>
    <row r="69" spans="1:7" x14ac:dyDescent="0.2">
      <c r="A69" s="11" t="s">
        <v>30</v>
      </c>
      <c r="B69" s="5"/>
      <c r="C69" s="5"/>
      <c r="D69" s="5">
        <f t="shared" ref="D69:D77" si="12">B69+C69</f>
        <v>0</v>
      </c>
      <c r="E69" s="5"/>
      <c r="F69" s="5"/>
      <c r="G69" s="5">
        <f t="shared" si="11"/>
        <v>0</v>
      </c>
    </row>
    <row r="70" spans="1:7" x14ac:dyDescent="0.2">
      <c r="A70" s="11" t="s">
        <v>31</v>
      </c>
      <c r="B70" s="5"/>
      <c r="C70" s="5"/>
      <c r="D70" s="5">
        <f t="shared" si="12"/>
        <v>0</v>
      </c>
      <c r="E70" s="5"/>
      <c r="F70" s="5"/>
      <c r="G70" s="5">
        <f t="shared" si="11"/>
        <v>0</v>
      </c>
    </row>
    <row r="71" spans="1:7" x14ac:dyDescent="0.2">
      <c r="A71" s="11" t="s">
        <v>32</v>
      </c>
      <c r="B71" s="5"/>
      <c r="C71" s="5"/>
      <c r="D71" s="5">
        <f t="shared" si="12"/>
        <v>0</v>
      </c>
      <c r="E71" s="5"/>
      <c r="F71" s="5"/>
      <c r="G71" s="5">
        <f t="shared" si="11"/>
        <v>0</v>
      </c>
    </row>
    <row r="72" spans="1:7" x14ac:dyDescent="0.2">
      <c r="A72" s="11" t="s">
        <v>33</v>
      </c>
      <c r="B72" s="5"/>
      <c r="C72" s="5"/>
      <c r="D72" s="5">
        <f t="shared" si="12"/>
        <v>0</v>
      </c>
      <c r="E72" s="5"/>
      <c r="F72" s="5"/>
      <c r="G72" s="5">
        <f t="shared" si="11"/>
        <v>0</v>
      </c>
    </row>
    <row r="73" spans="1:7" x14ac:dyDescent="0.2">
      <c r="A73" s="11" t="s">
        <v>34</v>
      </c>
      <c r="B73" s="5"/>
      <c r="C73" s="5"/>
      <c r="D73" s="5">
        <f t="shared" si="12"/>
        <v>0</v>
      </c>
      <c r="E73" s="5"/>
      <c r="F73" s="5"/>
      <c r="G73" s="5">
        <f t="shared" si="11"/>
        <v>0</v>
      </c>
    </row>
    <row r="74" spans="1:7" x14ac:dyDescent="0.2">
      <c r="A74" s="11" t="s">
        <v>35</v>
      </c>
      <c r="B74" s="5"/>
      <c r="C74" s="5"/>
      <c r="D74" s="5">
        <f t="shared" si="12"/>
        <v>0</v>
      </c>
      <c r="E74" s="5"/>
      <c r="F74" s="5"/>
      <c r="G74" s="5">
        <f t="shared" si="11"/>
        <v>0</v>
      </c>
    </row>
    <row r="75" spans="1:7" x14ac:dyDescent="0.2">
      <c r="A75" s="11" t="s">
        <v>36</v>
      </c>
      <c r="B75" s="5"/>
      <c r="C75" s="5"/>
      <c r="D75" s="5">
        <f t="shared" si="12"/>
        <v>0</v>
      </c>
      <c r="E75" s="5"/>
      <c r="F75" s="5"/>
      <c r="G75" s="5">
        <f t="shared" si="11"/>
        <v>0</v>
      </c>
    </row>
    <row r="76" spans="1:7" x14ac:dyDescent="0.2">
      <c r="A76" s="11" t="s">
        <v>37</v>
      </c>
      <c r="B76" s="5"/>
      <c r="C76" s="5"/>
      <c r="D76" s="5">
        <f t="shared" si="12"/>
        <v>0</v>
      </c>
      <c r="E76" s="5"/>
      <c r="F76" s="5"/>
      <c r="G76" s="5">
        <f t="shared" si="11"/>
        <v>0</v>
      </c>
    </row>
    <row r="77" spans="1:7" x14ac:dyDescent="0.2">
      <c r="A77" s="14" t="s">
        <v>38</v>
      </c>
      <c r="B77" s="15"/>
      <c r="C77" s="15"/>
      <c r="D77" s="15">
        <f t="shared" si="12"/>
        <v>0</v>
      </c>
      <c r="E77" s="15"/>
      <c r="F77" s="15"/>
      <c r="G77" s="15">
        <f t="shared" si="11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3">B11+B48</f>
        <v>89948514.969999999</v>
      </c>
      <c r="C85" s="4">
        <f t="shared" si="13"/>
        <v>-31615.4</v>
      </c>
      <c r="D85" s="4">
        <f t="shared" si="13"/>
        <v>89916899.569999993</v>
      </c>
      <c r="E85" s="4">
        <f t="shared" si="13"/>
        <v>13673795.99</v>
      </c>
      <c r="F85" s="4">
        <f t="shared" si="13"/>
        <v>13101832.130000001</v>
      </c>
      <c r="G85" s="4">
        <f t="shared" si="13"/>
        <v>76243103.579999998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  <row r="87" spans="1:7" ht="32.25" customHeight="1" x14ac:dyDescent="0.2">
      <c r="A87" s="34" t="s">
        <v>50</v>
      </c>
      <c r="B87" s="34"/>
      <c r="C87" s="34"/>
      <c r="D87" s="34"/>
      <c r="E87" s="34"/>
      <c r="F87" s="34"/>
      <c r="G87" s="34"/>
    </row>
    <row r="89" spans="1:7" ht="13.5" x14ac:dyDescent="0.25">
      <c r="A89" s="35"/>
      <c r="C89" s="35"/>
      <c r="D89" s="36"/>
    </row>
    <row r="90" spans="1:7" ht="13.5" x14ac:dyDescent="0.25">
      <c r="A90" s="37" t="s">
        <v>51</v>
      </c>
      <c r="C90" s="38" t="s">
        <v>52</v>
      </c>
      <c r="D90" s="38"/>
    </row>
    <row r="91" spans="1:7" ht="13.5" x14ac:dyDescent="0.25">
      <c r="A91" s="37" t="s">
        <v>53</v>
      </c>
      <c r="C91" s="38" t="s">
        <v>54</v>
      </c>
      <c r="D91" s="38"/>
    </row>
    <row r="92" spans="1:7" ht="13.5" x14ac:dyDescent="0.25">
      <c r="A92" s="39"/>
    </row>
    <row r="93" spans="1:7" ht="13.5" x14ac:dyDescent="0.25">
      <c r="A93" s="39"/>
    </row>
    <row r="94" spans="1:7" ht="13.5" x14ac:dyDescent="0.25">
      <c r="A94" s="39"/>
    </row>
    <row r="95" spans="1:7" ht="13.5" x14ac:dyDescent="0.25">
      <c r="A95" s="35"/>
    </row>
    <row r="96" spans="1:7" ht="13.5" x14ac:dyDescent="0.25">
      <c r="A96" s="37" t="s">
        <v>55</v>
      </c>
    </row>
    <row r="97" spans="1:1" ht="13.5" x14ac:dyDescent="0.25">
      <c r="A97" s="37" t="s">
        <v>56</v>
      </c>
    </row>
  </sheetData>
  <mergeCells count="11">
    <mergeCell ref="A87:G87"/>
    <mergeCell ref="C90:D90"/>
    <mergeCell ref="C91:D91"/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11DF0-3EF9-47FB-90C1-53CF59730AB4}">
  <sheetPr>
    <tabColor rgb="FFFFFF00"/>
    <pageSetUpPr fitToPage="1"/>
  </sheetPr>
  <dimension ref="A1:G97"/>
  <sheetViews>
    <sheetView tabSelected="1" workbookViewId="0">
      <pane ySplit="9" topLeftCell="A72" activePane="bottomLeft" state="frozen"/>
      <selection pane="bottomLeft" activeCell="E85" sqref="E85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6" t="s">
        <v>46</v>
      </c>
      <c r="B2" s="22"/>
      <c r="C2" s="22"/>
      <c r="D2" s="22"/>
      <c r="E2" s="22"/>
      <c r="F2" s="22"/>
      <c r="G2" s="23"/>
    </row>
    <row r="3" spans="1:7" x14ac:dyDescent="0.2">
      <c r="A3" s="17" t="s">
        <v>0</v>
      </c>
      <c r="B3" s="24"/>
      <c r="C3" s="24"/>
      <c r="D3" s="24"/>
      <c r="E3" s="24"/>
      <c r="F3" s="24"/>
      <c r="G3" s="25"/>
    </row>
    <row r="4" spans="1:7" x14ac:dyDescent="0.2">
      <c r="A4" s="17" t="s">
        <v>1</v>
      </c>
      <c r="B4" s="24"/>
      <c r="C4" s="24"/>
      <c r="D4" s="24"/>
      <c r="E4" s="24"/>
      <c r="F4" s="24"/>
      <c r="G4" s="25"/>
    </row>
    <row r="5" spans="1:7" x14ac:dyDescent="0.2">
      <c r="A5" s="17" t="s">
        <v>48</v>
      </c>
      <c r="B5" s="24"/>
      <c r="C5" s="24"/>
      <c r="D5" s="24"/>
      <c r="E5" s="24"/>
      <c r="F5" s="24"/>
      <c r="G5" s="25"/>
    </row>
    <row r="6" spans="1:7" ht="13.5" thickBot="1" x14ac:dyDescent="0.25">
      <c r="A6" s="18" t="s">
        <v>2</v>
      </c>
      <c r="B6" s="26"/>
      <c r="C6" s="26"/>
      <c r="D6" s="26"/>
      <c r="E6" s="26"/>
      <c r="F6" s="26"/>
      <c r="G6" s="27"/>
    </row>
    <row r="7" spans="1:7" ht="15.75" customHeight="1" x14ac:dyDescent="0.2">
      <c r="A7" s="16" t="s">
        <v>3</v>
      </c>
      <c r="B7" s="28" t="s">
        <v>4</v>
      </c>
      <c r="C7" s="29"/>
      <c r="D7" s="29"/>
      <c r="E7" s="29"/>
      <c r="F7" s="30"/>
      <c r="G7" s="19" t="s">
        <v>5</v>
      </c>
    </row>
    <row r="8" spans="1:7" ht="15.75" customHeight="1" thickBot="1" x14ac:dyDescent="0.25">
      <c r="A8" s="17"/>
      <c r="B8" s="31"/>
      <c r="C8" s="32"/>
      <c r="D8" s="32"/>
      <c r="E8" s="32"/>
      <c r="F8" s="33"/>
      <c r="G8" s="20"/>
    </row>
    <row r="9" spans="1:7" ht="26.25" thickBot="1" x14ac:dyDescent="0.25">
      <c r="A9" s="18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1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84348514.969999999</v>
      </c>
      <c r="C11" s="4">
        <f t="shared" si="0"/>
        <v>0</v>
      </c>
      <c r="D11" s="4">
        <f t="shared" si="0"/>
        <v>84348514.969999999</v>
      </c>
      <c r="E11" s="4">
        <f t="shared" si="0"/>
        <v>20866900.850000001</v>
      </c>
      <c r="F11" s="4">
        <f t="shared" si="0"/>
        <v>20295407.309999999</v>
      </c>
      <c r="G11" s="4">
        <f t="shared" si="0"/>
        <v>63481614.119999997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 t="shared" ref="G12:G20" si="1">D12-E12</f>
        <v>0</v>
      </c>
    </row>
    <row r="13" spans="1:7" x14ac:dyDescent="0.2">
      <c r="A13" s="11" t="s">
        <v>13</v>
      </c>
      <c r="B13" s="5"/>
      <c r="C13" s="5"/>
      <c r="D13" s="5">
        <f t="shared" ref="D13:D20" si="2">B13+C13</f>
        <v>0</v>
      </c>
      <c r="E13" s="5"/>
      <c r="F13" s="5"/>
      <c r="G13" s="5">
        <f t="shared" si="1"/>
        <v>0</v>
      </c>
    </row>
    <row r="14" spans="1:7" x14ac:dyDescent="0.2">
      <c r="A14" s="11" t="s">
        <v>14</v>
      </c>
      <c r="B14" s="5"/>
      <c r="C14" s="5"/>
      <c r="D14" s="5">
        <f t="shared" si="2"/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84348514.969999999</v>
      </c>
      <c r="C22" s="4">
        <f>SUM(C23:C29)</f>
        <v>0</v>
      </c>
      <c r="D22" s="4">
        <f>SUM(D23:D29)</f>
        <v>84348514.969999999</v>
      </c>
      <c r="E22" s="4">
        <f>SUM(E23:E29)</f>
        <v>20866900.850000001</v>
      </c>
      <c r="F22" s="4">
        <f>SUM(F23:F29)</f>
        <v>20295407.309999999</v>
      </c>
      <c r="G22" s="4">
        <f t="shared" ref="G22:G29" si="3">D22-E22</f>
        <v>63481614.119999997</v>
      </c>
    </row>
    <row r="23" spans="1:7" x14ac:dyDescent="0.2">
      <c r="A23" s="11" t="s">
        <v>22</v>
      </c>
      <c r="B23" s="5"/>
      <c r="C23" s="5"/>
      <c r="D23" s="5">
        <f t="shared" ref="D23:D29" si="4"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84348514.969999999</v>
      </c>
      <c r="C24" s="5">
        <v>0</v>
      </c>
      <c r="D24" s="5">
        <f t="shared" si="4"/>
        <v>84348514.969999999</v>
      </c>
      <c r="E24" s="5">
        <v>20866900.850000001</v>
      </c>
      <c r="F24" s="5">
        <v>20295407.309999999</v>
      </c>
      <c r="G24" s="5">
        <f t="shared" si="3"/>
        <v>63481614.119999997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 t="shared" ref="D32:D40" si="6"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si="6"/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5600000</v>
      </c>
      <c r="C48" s="4">
        <f>C49+C59+C68+C79</f>
        <v>0</v>
      </c>
      <c r="D48" s="4">
        <f>D49+D59+D68+D79</f>
        <v>5600000</v>
      </c>
      <c r="E48" s="4">
        <f>E49+E59+E68+E79</f>
        <v>0</v>
      </c>
      <c r="F48" s="4">
        <f>F49+F59+F68+F79</f>
        <v>0</v>
      </c>
      <c r="G48" s="4">
        <f t="shared" ref="G48:G57" si="7">D48-E48</f>
        <v>5600000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 t="shared" ref="D50:D57" si="8"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si="8"/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5600000</v>
      </c>
      <c r="C59" s="4">
        <f>SUM(C60:C66)</f>
        <v>0</v>
      </c>
      <c r="D59" s="4">
        <f>SUM(D60:D66)</f>
        <v>5600000</v>
      </c>
      <c r="E59" s="4">
        <f>SUM(E60:E66)</f>
        <v>0</v>
      </c>
      <c r="F59" s="4">
        <f>SUM(F60:F66)</f>
        <v>0</v>
      </c>
      <c r="G59" s="4">
        <f t="shared" ref="G59:G66" si="9">D59-E59</f>
        <v>5600000</v>
      </c>
    </row>
    <row r="60" spans="1:7" x14ac:dyDescent="0.2">
      <c r="A60" s="11" t="s">
        <v>22</v>
      </c>
      <c r="B60" s="5"/>
      <c r="C60" s="5"/>
      <c r="D60" s="5">
        <f t="shared" ref="D60:D66" si="10">B60+C60</f>
        <v>0</v>
      </c>
      <c r="E60" s="5"/>
      <c r="F60" s="5"/>
      <c r="G60" s="5">
        <f t="shared" si="9"/>
        <v>0</v>
      </c>
    </row>
    <row r="61" spans="1:7" x14ac:dyDescent="0.2">
      <c r="A61" s="11" t="s">
        <v>23</v>
      </c>
      <c r="B61" s="5">
        <v>5600000</v>
      </c>
      <c r="C61" s="5">
        <v>0</v>
      </c>
      <c r="D61" s="5">
        <f t="shared" si="10"/>
        <v>5600000</v>
      </c>
      <c r="E61" s="5">
        <v>0</v>
      </c>
      <c r="F61" s="5">
        <v>0</v>
      </c>
      <c r="G61" s="5">
        <f t="shared" si="9"/>
        <v>5600000</v>
      </c>
    </row>
    <row r="62" spans="1:7" x14ac:dyDescent="0.2">
      <c r="A62" s="11" t="s">
        <v>24</v>
      </c>
      <c r="B62" s="5"/>
      <c r="C62" s="5"/>
      <c r="D62" s="5">
        <f t="shared" si="10"/>
        <v>0</v>
      </c>
      <c r="E62" s="5"/>
      <c r="F62" s="5"/>
      <c r="G62" s="5">
        <f t="shared" si="9"/>
        <v>0</v>
      </c>
    </row>
    <row r="63" spans="1:7" x14ac:dyDescent="0.2">
      <c r="A63" s="11" t="s">
        <v>25</v>
      </c>
      <c r="B63" s="5"/>
      <c r="C63" s="5"/>
      <c r="D63" s="5">
        <f t="shared" si="10"/>
        <v>0</v>
      </c>
      <c r="E63" s="5"/>
      <c r="F63" s="5"/>
      <c r="G63" s="5">
        <f t="shared" si="9"/>
        <v>0</v>
      </c>
    </row>
    <row r="64" spans="1:7" x14ac:dyDescent="0.2">
      <c r="A64" s="11" t="s">
        <v>26</v>
      </c>
      <c r="B64" s="5"/>
      <c r="C64" s="5"/>
      <c r="D64" s="5">
        <f t="shared" si="10"/>
        <v>0</v>
      </c>
      <c r="E64" s="5"/>
      <c r="F64" s="5"/>
      <c r="G64" s="5">
        <f t="shared" si="9"/>
        <v>0</v>
      </c>
    </row>
    <row r="65" spans="1:7" x14ac:dyDescent="0.2">
      <c r="A65" s="11" t="s">
        <v>27</v>
      </c>
      <c r="B65" s="5"/>
      <c r="C65" s="5"/>
      <c r="D65" s="5">
        <f t="shared" si="10"/>
        <v>0</v>
      </c>
      <c r="E65" s="5"/>
      <c r="F65" s="5"/>
      <c r="G65" s="5">
        <f t="shared" si="9"/>
        <v>0</v>
      </c>
    </row>
    <row r="66" spans="1:7" x14ac:dyDescent="0.2">
      <c r="A66" s="11" t="s">
        <v>28</v>
      </c>
      <c r="B66" s="5"/>
      <c r="C66" s="5"/>
      <c r="D66" s="5">
        <f t="shared" si="10"/>
        <v>0</v>
      </c>
      <c r="E66" s="5"/>
      <c r="F66" s="5"/>
      <c r="G66" s="5">
        <f t="shared" si="9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ref="G68:G77" si="11">D68-E68</f>
        <v>0</v>
      </c>
    </row>
    <row r="69" spans="1:7" x14ac:dyDescent="0.2">
      <c r="A69" s="11" t="s">
        <v>30</v>
      </c>
      <c r="B69" s="5"/>
      <c r="C69" s="5"/>
      <c r="D69" s="5">
        <f t="shared" ref="D69:D77" si="12">B69+C69</f>
        <v>0</v>
      </c>
      <c r="E69" s="5"/>
      <c r="F69" s="5"/>
      <c r="G69" s="5">
        <f t="shared" si="11"/>
        <v>0</v>
      </c>
    </row>
    <row r="70" spans="1:7" x14ac:dyDescent="0.2">
      <c r="A70" s="11" t="s">
        <v>31</v>
      </c>
      <c r="B70" s="5"/>
      <c r="C70" s="5"/>
      <c r="D70" s="5">
        <f t="shared" si="12"/>
        <v>0</v>
      </c>
      <c r="E70" s="5"/>
      <c r="F70" s="5"/>
      <c r="G70" s="5">
        <f t="shared" si="11"/>
        <v>0</v>
      </c>
    </row>
    <row r="71" spans="1:7" x14ac:dyDescent="0.2">
      <c r="A71" s="11" t="s">
        <v>32</v>
      </c>
      <c r="B71" s="5"/>
      <c r="C71" s="5"/>
      <c r="D71" s="5">
        <f t="shared" si="12"/>
        <v>0</v>
      </c>
      <c r="E71" s="5"/>
      <c r="F71" s="5"/>
      <c r="G71" s="5">
        <f t="shared" si="11"/>
        <v>0</v>
      </c>
    </row>
    <row r="72" spans="1:7" x14ac:dyDescent="0.2">
      <c r="A72" s="11" t="s">
        <v>33</v>
      </c>
      <c r="B72" s="5"/>
      <c r="C72" s="5"/>
      <c r="D72" s="5">
        <f t="shared" si="12"/>
        <v>0</v>
      </c>
      <c r="E72" s="5"/>
      <c r="F72" s="5"/>
      <c r="G72" s="5">
        <f t="shared" si="11"/>
        <v>0</v>
      </c>
    </row>
    <row r="73" spans="1:7" x14ac:dyDescent="0.2">
      <c r="A73" s="11" t="s">
        <v>34</v>
      </c>
      <c r="B73" s="5"/>
      <c r="C73" s="5"/>
      <c r="D73" s="5">
        <f t="shared" si="12"/>
        <v>0</v>
      </c>
      <c r="E73" s="5"/>
      <c r="F73" s="5"/>
      <c r="G73" s="5">
        <f t="shared" si="11"/>
        <v>0</v>
      </c>
    </row>
    <row r="74" spans="1:7" x14ac:dyDescent="0.2">
      <c r="A74" s="11" t="s">
        <v>35</v>
      </c>
      <c r="B74" s="5"/>
      <c r="C74" s="5"/>
      <c r="D74" s="5">
        <f t="shared" si="12"/>
        <v>0</v>
      </c>
      <c r="E74" s="5"/>
      <c r="F74" s="5"/>
      <c r="G74" s="5">
        <f t="shared" si="11"/>
        <v>0</v>
      </c>
    </row>
    <row r="75" spans="1:7" x14ac:dyDescent="0.2">
      <c r="A75" s="11" t="s">
        <v>36</v>
      </c>
      <c r="B75" s="5"/>
      <c r="C75" s="5"/>
      <c r="D75" s="5">
        <f t="shared" si="12"/>
        <v>0</v>
      </c>
      <c r="E75" s="5"/>
      <c r="F75" s="5"/>
      <c r="G75" s="5">
        <f t="shared" si="11"/>
        <v>0</v>
      </c>
    </row>
    <row r="76" spans="1:7" x14ac:dyDescent="0.2">
      <c r="A76" s="11" t="s">
        <v>37</v>
      </c>
      <c r="B76" s="5"/>
      <c r="C76" s="5"/>
      <c r="D76" s="5">
        <f t="shared" si="12"/>
        <v>0</v>
      </c>
      <c r="E76" s="5"/>
      <c r="F76" s="5"/>
      <c r="G76" s="5">
        <f t="shared" si="11"/>
        <v>0</v>
      </c>
    </row>
    <row r="77" spans="1:7" x14ac:dyDescent="0.2">
      <c r="A77" s="14" t="s">
        <v>38</v>
      </c>
      <c r="B77" s="15"/>
      <c r="C77" s="15"/>
      <c r="D77" s="15">
        <f t="shared" si="12"/>
        <v>0</v>
      </c>
      <c r="E77" s="15"/>
      <c r="F77" s="15"/>
      <c r="G77" s="15">
        <f t="shared" si="11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3">B11+B48</f>
        <v>89948514.969999999</v>
      </c>
      <c r="C85" s="4">
        <f t="shared" si="13"/>
        <v>0</v>
      </c>
      <c r="D85" s="4">
        <f t="shared" si="13"/>
        <v>89948514.969999999</v>
      </c>
      <c r="E85" s="4">
        <f t="shared" si="13"/>
        <v>20866900.850000001</v>
      </c>
      <c r="F85" s="4">
        <f t="shared" si="13"/>
        <v>20295407.309999999</v>
      </c>
      <c r="G85" s="4">
        <f t="shared" si="13"/>
        <v>69081614.120000005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  <row r="87" spans="1:7" ht="32.25" customHeight="1" x14ac:dyDescent="0.2">
      <c r="A87" s="34" t="s">
        <v>50</v>
      </c>
      <c r="B87" s="34"/>
      <c r="C87" s="34"/>
      <c r="D87" s="34"/>
      <c r="E87" s="34"/>
      <c r="F87" s="34"/>
      <c r="G87" s="34"/>
    </row>
    <row r="89" spans="1:7" ht="13.5" x14ac:dyDescent="0.25">
      <c r="A89" s="35"/>
      <c r="C89" s="35"/>
      <c r="D89" s="36"/>
    </row>
    <row r="90" spans="1:7" ht="13.5" x14ac:dyDescent="0.25">
      <c r="A90" s="37" t="s">
        <v>51</v>
      </c>
      <c r="C90" s="38" t="s">
        <v>52</v>
      </c>
      <c r="D90" s="38"/>
    </row>
    <row r="91" spans="1:7" ht="13.5" x14ac:dyDescent="0.25">
      <c r="A91" s="37" t="s">
        <v>53</v>
      </c>
      <c r="C91" s="38" t="s">
        <v>54</v>
      </c>
      <c r="D91" s="38"/>
    </row>
    <row r="92" spans="1:7" ht="13.5" x14ac:dyDescent="0.25">
      <c r="A92" s="39"/>
    </row>
    <row r="93" spans="1:7" ht="13.5" x14ac:dyDescent="0.25">
      <c r="A93" s="39"/>
    </row>
    <row r="94" spans="1:7" ht="13.5" x14ac:dyDescent="0.25">
      <c r="A94" s="39"/>
    </row>
    <row r="95" spans="1:7" ht="13.5" x14ac:dyDescent="0.25">
      <c r="A95" s="35"/>
    </row>
    <row r="96" spans="1:7" ht="13.5" x14ac:dyDescent="0.25">
      <c r="A96" s="37" t="s">
        <v>55</v>
      </c>
    </row>
    <row r="97" spans="1:1" ht="13.5" x14ac:dyDescent="0.25">
      <c r="A97" s="37" t="s">
        <v>56</v>
      </c>
    </row>
  </sheetData>
  <mergeCells count="11">
    <mergeCell ref="A87:G87"/>
    <mergeCell ref="C90:D90"/>
    <mergeCell ref="C91:D91"/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EAEPED_CF ENE</vt:lpstr>
      <vt:lpstr>EAEPED_CF FEB</vt:lpstr>
      <vt:lpstr>EAEPED_CF MAR</vt:lpstr>
      <vt:lpstr>'EAEPED_CF ENE'!Títulos_a_imprimir</vt:lpstr>
      <vt:lpstr>'EAEPED_CF FEB'!Títulos_a_imprimir</vt:lpstr>
      <vt:lpstr>'EAEPED_CF MAR'!Títulos_a_imprimir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2025-04-20T10:23:38Z</cp:lastPrinted>
  <dcterms:created xsi:type="dcterms:W3CDTF">2016-10-11T20:47:09Z</dcterms:created>
  <dcterms:modified xsi:type="dcterms:W3CDTF">2025-04-20T10:23:47Z</dcterms:modified>
</cp:coreProperties>
</file>