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FB7BE3D4-615A-496F-9254-1A2DA6FC23D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3OUuqcVKjeGWS4KiY3/jjLO0wzdK5NwXSTlx3/q9u0="/>
    </ext>
  </extLst>
</workbook>
</file>

<file path=xl/calcChain.xml><?xml version="1.0" encoding="utf-8"?>
<calcChain xmlns="http://schemas.openxmlformats.org/spreadsheetml/2006/main">
  <c r="H19" i="3" l="1"/>
  <c r="G19" i="3"/>
  <c r="F19" i="3"/>
  <c r="E19" i="3"/>
  <c r="D19" i="3"/>
  <c r="H11" i="3"/>
  <c r="G11" i="3"/>
  <c r="F11" i="3"/>
  <c r="E11" i="3"/>
  <c r="D11" i="3"/>
  <c r="I10" i="3"/>
  <c r="H10" i="3"/>
  <c r="G10" i="3"/>
  <c r="F10" i="3"/>
  <c r="E10" i="3"/>
  <c r="D10" i="3"/>
  <c r="H18" i="2"/>
  <c r="G18" i="2"/>
  <c r="F18" i="2"/>
  <c r="E18" i="2"/>
  <c r="E9" i="2" s="1"/>
  <c r="D18" i="2"/>
  <c r="H10" i="2"/>
  <c r="G10" i="2"/>
  <c r="G9" i="2" s="1"/>
  <c r="F10" i="2"/>
  <c r="F9" i="2" s="1"/>
  <c r="E10" i="2"/>
  <c r="D10" i="2"/>
  <c r="I9" i="2"/>
  <c r="H9" i="2"/>
  <c r="D9" i="2"/>
  <c r="H18" i="1"/>
  <c r="G18" i="1"/>
  <c r="F18" i="1"/>
  <c r="E18" i="1"/>
  <c r="E9" i="1" s="1"/>
  <c r="D18" i="1"/>
  <c r="H10" i="1"/>
  <c r="G10" i="1"/>
  <c r="F10" i="1"/>
  <c r="F9" i="1" s="1"/>
  <c r="E10" i="1"/>
  <c r="D10" i="1"/>
  <c r="I9" i="1"/>
  <c r="H9" i="1"/>
  <c r="G9" i="1"/>
  <c r="D9" i="1"/>
</calcChain>
</file>

<file path=xl/sharedStrings.xml><?xml version="1.0" encoding="utf-8"?>
<sst xmlns="http://schemas.openxmlformats.org/spreadsheetml/2006/main" count="163" uniqueCount="56">
  <si>
    <t>Comisión de Agua y Alcantarillado del Municipio de Tulancingo de Bravo, Hidalgo</t>
  </si>
  <si>
    <t>Estado Analítico del Activo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</si>
  <si>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</si>
  <si>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</si>
  <si>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</si>
  <si>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</si>
  <si>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</si>
  <si>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</si>
  <si>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</si>
  <si>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</si>
  <si>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</si>
  <si>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1110</t>
  </si>
  <si>
    <t>Efectivo y Equivalentes</t>
  </si>
  <si>
    <t>1120</t>
  </si>
  <si>
    <t>Derechos a Recibir Efectivo o Equivalentes</t>
  </si>
  <si>
    <t>1130</t>
  </si>
  <si>
    <t>Derechos a Recibir Bienes o Servicios</t>
  </si>
  <si>
    <t>1140</t>
  </si>
  <si>
    <t xml:space="preserve">Inventarios </t>
  </si>
  <si>
    <t xml:space="preserve"> </t>
  </si>
  <si>
    <t>1150</t>
  </si>
  <si>
    <t>Almacenes</t>
  </si>
  <si>
    <t>1160</t>
  </si>
  <si>
    <t>Estimación por Pérdida o Deterioro de Activos Circulantes</t>
  </si>
  <si>
    <t>1190</t>
  </si>
  <si>
    <t>Otros Activos  Circulantes</t>
  </si>
  <si>
    <t>Activo No Circulante</t>
  </si>
  <si>
    <t>1210</t>
  </si>
  <si>
    <t>Inversiones Financieras a Largo Plazo</t>
  </si>
  <si>
    <t>1220</t>
  </si>
  <si>
    <t>Derechos a Recibir Efectivo o Equivalentes a Largo Plazo</t>
  </si>
  <si>
    <t>1230</t>
  </si>
  <si>
    <t>Bienes Inmuebles, Infraestructura y Construcciones en Proceso</t>
  </si>
  <si>
    <t>1240</t>
  </si>
  <si>
    <t xml:space="preserve">Bienes Muebles </t>
  </si>
  <si>
    <t>1250</t>
  </si>
  <si>
    <t>Activos Intangibles</t>
  </si>
  <si>
    <t>1260</t>
  </si>
  <si>
    <t>Depreciación, Deterioro y Amortización Acumulada de Bienes</t>
  </si>
  <si>
    <t>1270</t>
  </si>
  <si>
    <t>Activos Diferidos</t>
  </si>
  <si>
    <t>1280</t>
  </si>
  <si>
    <t>Estimación por Pérdida o Deterioro de Activos no Circulantes</t>
  </si>
  <si>
    <t>1290</t>
  </si>
  <si>
    <t>Otros Activos no Circulantes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</si>
  <si>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</si>
  <si>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</si>
  <si>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ING. FERNANDO VITAL LICONA</t>
  </si>
  <si>
    <t>Del 1 de Enero al 31 de Octubre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</si>
  <si>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</si>
  <si>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</si>
  <si>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</si>
  <si>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</si>
  <si>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Del 1 de Enero al 30 de Noviembre de 2024</t>
  </si>
  <si>
    <t>Cuenta Pública 2024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</si>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</sst>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5" fillId="0" borderId="1"/>
    <xf numFmtId="0" fontId="5" fillId="0" borderId="1"/>
  </cellStyleXfs>
  <cellXfs count="5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4" fillId="2" borderId="1" xfId="0" applyFont="1" applyFill="1" applyBorder="1"/>
    <xf numFmtId="0" fontId="3" fillId="2" borderId="0" xfId="0" applyFont="1" applyFill="1"/>
    <xf numFmtId="0" fontId="4" fillId="2" borderId="1" xfId="2" applyNumberFormat="1" applyFont="1" applyFill="1" applyAlignment="1">
      <alignment horizontal="centerContinuous" vertical="center"/>
    </xf>
    <xf numFmtId="0" fontId="6" fillId="2" borderId="1" xfId="0" applyFont="1" applyFill="1" applyBorder="1" applyAlignment="1">
      <alignment horizontal="left"/>
    </xf>
    <xf numFmtId="0" fontId="4" fillId="2" borderId="1" xfId="2" applyNumberFormat="1" applyFont="1" applyFill="1" applyAlignment="1">
      <alignment vertical="center"/>
    </xf>
    <xf numFmtId="0" fontId="4" fillId="2" borderId="1" xfId="2" applyNumberFormat="1" applyFont="1" applyFill="1" applyAlignment="1">
      <alignment horizontal="left" vertical="center"/>
    </xf>
    <xf numFmtId="0" fontId="7" fillId="3" borderId="2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6" xfId="0" applyFont="1" applyFill="1" applyBorder="1" applyAlignment="1">
      <alignment vertical="top"/>
    </xf>
    <xf numFmtId="0" fontId="8" fillId="2" borderId="7" xfId="0" applyFont="1" applyFill="1" applyBorder="1" applyAlignment="1">
      <alignment horizontal="left" vertical="top" wrapText="1"/>
    </xf>
    <xf numFmtId="3" fontId="8" fillId="2" borderId="8" xfId="0" applyNumberFormat="1" applyFont="1" applyFill="1" applyBorder="1" applyAlignment="1">
      <alignment vertical="top"/>
    </xf>
    <xf numFmtId="3" fontId="8" fillId="2" borderId="9" xfId="1" applyNumberFormat="1" applyFont="1" applyFill="1" applyBorder="1" applyAlignment="1">
      <alignment vertical="top"/>
    </xf>
    <xf numFmtId="0" fontId="9" fillId="2" borderId="10" xfId="0" applyFont="1" applyFill="1" applyBorder="1" applyAlignment="1">
      <alignment vertical="top"/>
    </xf>
    <xf numFmtId="0" fontId="2" fillId="0" borderId="11" xfId="0" applyFont="1" applyBorder="1"/>
    <xf numFmtId="0" fontId="9" fillId="2" borderId="9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wrapText="1" indent="1"/>
    </xf>
    <xf numFmtId="3" fontId="8" fillId="2" borderId="12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wrapText="1" indent="2"/>
    </xf>
    <xf numFmtId="3" fontId="6" fillId="2" borderId="12" xfId="1" applyNumberFormat="1" applyFont="1" applyFill="1" applyBorder="1" applyAlignment="1" applyProtection="1">
      <alignment vertical="top"/>
      <protection locked="0"/>
    </xf>
    <xf numFmtId="3" fontId="6" fillId="2" borderId="12" xfId="1" applyNumberFormat="1" applyFont="1" applyFill="1" applyBorder="1" applyAlignment="1">
      <alignment vertical="top"/>
    </xf>
    <xf numFmtId="3" fontId="6" fillId="2" borderId="9" xfId="1" applyNumberFormat="1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13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3" fontId="6" fillId="2" borderId="14" xfId="1" applyNumberFormat="1" applyFont="1" applyFill="1" applyBorder="1" applyAlignment="1" applyProtection="1">
      <alignment vertical="top"/>
      <protection locked="0"/>
    </xf>
    <xf numFmtId="3" fontId="6" fillId="2" borderId="14" xfId="1" applyNumberFormat="1" applyFont="1" applyFill="1" applyBorder="1" applyAlignment="1">
      <alignment vertical="top"/>
    </xf>
    <xf numFmtId="3" fontId="6" fillId="2" borderId="13" xfId="1" applyNumberFormat="1" applyFont="1" applyFill="1" applyBorder="1" applyAlignment="1">
      <alignment vertical="top"/>
    </xf>
    <xf numFmtId="0" fontId="3" fillId="2" borderId="15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 indent="2"/>
    </xf>
    <xf numFmtId="3" fontId="6" fillId="2" borderId="1" xfId="1" applyNumberFormat="1" applyFont="1" applyFill="1" applyBorder="1" applyAlignment="1" applyProtection="1">
      <alignment vertical="top"/>
      <protection locked="0"/>
    </xf>
    <xf numFmtId="3" fontId="6" fillId="2" borderId="1" xfId="1" applyNumberFormat="1" applyFont="1" applyFill="1" applyBorder="1" applyAlignment="1">
      <alignment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0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0" fillId="0" borderId="16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 vertical="top" wrapText="1"/>
    </xf>
  </cellXfs>
  <cellStyles count="4">
    <cellStyle name="=C:\WINNT\SYSTEM32\COMMAND.COM" xfId="2" xr:uid="{FD0F70C2-8005-4E9D-9508-7CF1C0E7B8C7}"/>
    <cellStyle name="Millares" xfId="1" builtinId="3"/>
    <cellStyle name="Normal" xfId="0" builtinId="0"/>
    <cellStyle name="Normal 2" xfId="3" xr:uid="{831B74CC-036D-43EA-8582-EE7F4C54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workbookViewId="0">
      <selection activeCell="C1" sqref="C1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ht="15" x14ac:dyDescent="0.25">
      <c r="B3" s="2"/>
      <c r="C3" s="48" t="s">
        <v>0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ht="15" x14ac:dyDescent="0.25">
      <c r="B4" s="2"/>
      <c r="C4" s="48" t="s">
        <v>1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ht="15" x14ac:dyDescent="0.25">
      <c r="B5" s="2"/>
      <c r="C5" s="48" t="s">
        <v>48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ht="15" x14ac:dyDescent="0.25">
      <c r="B6" s="6"/>
      <c r="C6" s="48" t="s">
        <v>2</v>
      </c>
      <c r="D6" s="48"/>
      <c r="E6" s="48"/>
      <c r="F6" s="48"/>
      <c r="G6" s="48"/>
      <c r="H6" s="48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256745542.98999998</v>
      </c>
      <c r="F9" s="18">
        <f t="shared" si="0"/>
        <v>251651673.41999999</v>
      </c>
      <c r="G9" s="18">
        <f t="shared" si="0"/>
        <v>76386975.430000007</v>
      </c>
      <c r="H9" s="19">
        <f t="shared" si="0"/>
        <v>5093869.57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253912324.45999998</v>
      </c>
      <c r="F10" s="24">
        <f>SUM(F11:F17)</f>
        <v>250617190.66</v>
      </c>
      <c r="G10" s="24">
        <f>SUM(G11:G17)</f>
        <v>38899348.940000005</v>
      </c>
      <c r="H10" s="19">
        <f>SUM(H11:H17)</f>
        <v>3295133.8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141163098.53</v>
      </c>
      <c r="F11" s="27">
        <v>140410249.28</v>
      </c>
      <c r="G11" s="28">
        <v>2143864.11</v>
      </c>
      <c r="H11" s="29">
        <v>752849.25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112051572.55</v>
      </c>
      <c r="F12" s="27">
        <v>109509288</v>
      </c>
      <c r="G12" s="28">
        <v>37002356.020000003</v>
      </c>
      <c r="H12" s="29">
        <v>2542284.5499999998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360000</v>
      </c>
      <c r="F13" s="27">
        <v>360000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337653.38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2833218.5300000003</v>
      </c>
      <c r="F18" s="24">
        <f>SUM(F19:F27)</f>
        <v>1034482.76</v>
      </c>
      <c r="G18" s="24">
        <f>SUM(G19:G27)</f>
        <v>37487626.489999995</v>
      </c>
      <c r="H18" s="19">
        <f>SUM(H19:H27)</f>
        <v>1798735.77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1034482.76</v>
      </c>
      <c r="F21" s="27">
        <v>1034482.76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1518735.77</v>
      </c>
      <c r="F22" s="27">
        <v>0</v>
      </c>
      <c r="G22" s="28">
        <v>35764032.990000002</v>
      </c>
      <c r="H22" s="29">
        <v>1518735.77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36.75" customHeight="1" x14ac:dyDescent="0.25">
      <c r="B29" s="2"/>
      <c r="C29" s="49" t="s">
        <v>46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49</v>
      </c>
      <c r="D32" s="52"/>
      <c r="F32" s="52" t="s">
        <v>50</v>
      </c>
      <c r="G32" s="52"/>
      <c r="H32" s="52"/>
      <c r="I32" s="53"/>
    </row>
    <row r="33" spans="1:9" ht="15" customHeight="1" x14ac:dyDescent="0.25">
      <c r="C33" s="54" t="s">
        <v>51</v>
      </c>
      <c r="D33" s="54"/>
      <c r="F33" s="54" t="s">
        <v>52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47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45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t="15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A4" sqref="A4"/>
    </sheetView>
  </sheetViews>
  <sheetFormatPr baseColWidth="10" defaultColWidth="0" defaultRowHeight="15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x14ac:dyDescent="0.25">
      <c r="B3" s="2"/>
      <c r="C3" s="48" t="s">
        <v>0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x14ac:dyDescent="0.25">
      <c r="B4" s="2"/>
      <c r="C4" s="48" t="s">
        <v>1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x14ac:dyDescent="0.25">
      <c r="B5" s="2"/>
      <c r="C5" s="48" t="s">
        <v>53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x14ac:dyDescent="0.25">
      <c r="B6" s="6"/>
      <c r="C6" s="48" t="s">
        <v>2</v>
      </c>
      <c r="D6" s="48"/>
      <c r="E6" s="48"/>
      <c r="F6" s="48"/>
      <c r="G6" s="48"/>
      <c r="H6" s="48"/>
      <c r="I6" s="7"/>
      <c r="J6" s="7"/>
      <c r="K6" s="7"/>
      <c r="L6" s="7"/>
      <c r="M6" s="7"/>
    </row>
    <row r="7" spans="1:14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272623688.00999999</v>
      </c>
      <c r="F9" s="18">
        <f t="shared" si="0"/>
        <v>266455150.25999999</v>
      </c>
      <c r="G9" s="18">
        <f t="shared" si="0"/>
        <v>77461643.609999999</v>
      </c>
      <c r="H9" s="19">
        <f t="shared" si="0"/>
        <v>6168537.75</v>
      </c>
      <c r="I9" s="20">
        <f t="shared" si="0"/>
        <v>0</v>
      </c>
      <c r="J9" s="5"/>
      <c r="K9" s="5"/>
      <c r="L9" s="2"/>
      <c r="M9" s="2"/>
    </row>
    <row r="10" spans="1:14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269790469.48000002</v>
      </c>
      <c r="F10" s="24">
        <f>SUM(F11:F17)</f>
        <v>265420667.5</v>
      </c>
      <c r="G10" s="24">
        <f>SUM(G11:G17)</f>
        <v>39974017.120000005</v>
      </c>
      <c r="H10" s="19">
        <f>SUM(H11:H17)</f>
        <v>4369801.9800000004</v>
      </c>
      <c r="I10" s="20"/>
      <c r="J10" s="5"/>
      <c r="K10" s="5"/>
      <c r="L10" s="2"/>
      <c r="M10" s="2"/>
    </row>
    <row r="11" spans="1:14" x14ac:dyDescent="0.25">
      <c r="A11" s="21" t="s">
        <v>11</v>
      </c>
      <c r="B11" s="25"/>
      <c r="C11" s="26" t="s">
        <v>12</v>
      </c>
      <c r="D11" s="27">
        <v>1391014.86</v>
      </c>
      <c r="E11" s="27">
        <v>149138459.50999999</v>
      </c>
      <c r="F11" s="27">
        <v>147349079.69</v>
      </c>
      <c r="G11" s="28">
        <v>3180394.68</v>
      </c>
      <c r="H11" s="29">
        <v>1789379.82</v>
      </c>
      <c r="I11" s="30"/>
      <c r="J11" s="5"/>
      <c r="K11" s="5"/>
      <c r="L11" s="2"/>
      <c r="M11" s="2"/>
      <c r="N11" s="2"/>
    </row>
    <row r="12" spans="1:14" x14ac:dyDescent="0.25">
      <c r="A12" s="21" t="s">
        <v>13</v>
      </c>
      <c r="B12" s="25"/>
      <c r="C12" s="26" t="s">
        <v>14</v>
      </c>
      <c r="D12" s="27">
        <v>34460071.469999999</v>
      </c>
      <c r="E12" s="27">
        <v>119954356.59</v>
      </c>
      <c r="F12" s="27">
        <v>117373934.43000001</v>
      </c>
      <c r="G12" s="28">
        <v>37040493.630000003</v>
      </c>
      <c r="H12" s="29">
        <v>2580422.16</v>
      </c>
      <c r="I12" s="30"/>
      <c r="J12" s="5"/>
      <c r="K12" s="5"/>
      <c r="L12" s="2"/>
      <c r="M12" s="2"/>
      <c r="N12" s="2"/>
    </row>
    <row r="13" spans="1:14" x14ac:dyDescent="0.25">
      <c r="A13" s="21" t="s">
        <v>15</v>
      </c>
      <c r="B13" s="25"/>
      <c r="C13" s="26" t="s">
        <v>16</v>
      </c>
      <c r="D13" s="27">
        <v>-246871.19</v>
      </c>
      <c r="E13" s="27">
        <v>360000</v>
      </c>
      <c r="F13" s="27">
        <v>360000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337653.38</v>
      </c>
      <c r="G17" s="28">
        <v>0</v>
      </c>
      <c r="H17" s="29">
        <v>0</v>
      </c>
      <c r="I17" s="30"/>
    </row>
    <row r="18" spans="1:17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2833218.5300000003</v>
      </c>
      <c r="F18" s="24">
        <f>SUM(F19:F27)</f>
        <v>1034482.76</v>
      </c>
      <c r="G18" s="24">
        <f>SUM(G19:G27)</f>
        <v>37487626.489999995</v>
      </c>
      <c r="H18" s="19">
        <f>SUM(H19:H27)</f>
        <v>1798735.77</v>
      </c>
      <c r="I18" s="20"/>
    </row>
    <row r="19" spans="1:17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1034482.76</v>
      </c>
      <c r="F21" s="27">
        <v>1034482.76</v>
      </c>
      <c r="G21" s="28">
        <v>1308880.4099999999</v>
      </c>
      <c r="H21" s="29">
        <v>0</v>
      </c>
      <c r="I21" s="30"/>
    </row>
    <row r="22" spans="1:17" x14ac:dyDescent="0.25">
      <c r="A22" s="21" t="s">
        <v>33</v>
      </c>
      <c r="B22" s="25"/>
      <c r="C22" s="26" t="s">
        <v>34</v>
      </c>
      <c r="D22" s="27">
        <v>34245297.219999999</v>
      </c>
      <c r="E22" s="27">
        <v>1518735.77</v>
      </c>
      <c r="F22" s="27">
        <v>0</v>
      </c>
      <c r="G22" s="28">
        <v>35764032.990000002</v>
      </c>
      <c r="H22" s="29">
        <v>1518735.77</v>
      </c>
      <c r="I22" s="30"/>
    </row>
    <row r="23" spans="1:17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x14ac:dyDescent="0.25">
      <c r="B28" s="3"/>
      <c r="C28" s="37"/>
      <c r="D28" s="38"/>
      <c r="E28" s="38"/>
      <c r="F28" s="38"/>
      <c r="G28" s="39"/>
      <c r="H28" s="39"/>
      <c r="I28" s="3"/>
    </row>
    <row r="29" spans="1:17" ht="34.5" customHeight="1" x14ac:dyDescent="0.25">
      <c r="B29" s="2"/>
      <c r="C29" s="49" t="s">
        <v>46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49</v>
      </c>
      <c r="D32" s="52"/>
      <c r="F32" s="52" t="s">
        <v>50</v>
      </c>
      <c r="G32" s="52"/>
      <c r="H32" s="52"/>
      <c r="I32" s="53"/>
    </row>
    <row r="33" spans="1:9" ht="15" customHeight="1" x14ac:dyDescent="0.25">
      <c r="C33" s="54" t="s">
        <v>51</v>
      </c>
      <c r="D33" s="54"/>
      <c r="F33" s="54" t="s">
        <v>52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47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45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idden="1" x14ac:dyDescent="0.25"/>
    <row r="45" spans="1:9" hidden="1" x14ac:dyDescent="0.25"/>
    <row r="46" spans="1:9" hidden="1" x14ac:dyDescent="0.25"/>
    <row r="47" spans="1:9" hidden="1" x14ac:dyDescent="0.25"/>
    <row r="48" spans="1: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30"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tabSelected="1" workbookViewId="0">
      <selection activeCell="A6" sqref="A6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ht="15" x14ac:dyDescent="0.25">
      <c r="B3" s="2"/>
      <c r="C3" s="48" t="s">
        <v>54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ht="15" x14ac:dyDescent="0.25">
      <c r="B4" s="2"/>
      <c r="C4" s="48" t="s">
        <v>0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ht="15" x14ac:dyDescent="0.25">
      <c r="B5" s="2"/>
      <c r="C5" s="48" t="s">
        <v>1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ht="15" x14ac:dyDescent="0.25">
      <c r="B6" s="2"/>
      <c r="C6" s="48" t="s">
        <v>55</v>
      </c>
      <c r="D6" s="48"/>
      <c r="E6" s="48"/>
      <c r="F6" s="48"/>
      <c r="G6" s="48"/>
      <c r="H6" s="48"/>
      <c r="I6" s="4"/>
      <c r="J6" s="5"/>
      <c r="K6" s="5"/>
      <c r="L6" s="2"/>
      <c r="M6" s="2"/>
    </row>
    <row r="7" spans="1:14" ht="15" x14ac:dyDescent="0.25">
      <c r="B7" s="6"/>
      <c r="C7" s="48" t="s">
        <v>2</v>
      </c>
      <c r="D7" s="48"/>
      <c r="E7" s="48"/>
      <c r="F7" s="48"/>
      <c r="G7" s="48"/>
      <c r="H7" s="48"/>
      <c r="I7" s="7"/>
      <c r="J7" s="7"/>
      <c r="K7" s="7"/>
      <c r="L7" s="7"/>
      <c r="M7" s="7"/>
    </row>
    <row r="8" spans="1:14" ht="15" x14ac:dyDescent="0.25">
      <c r="B8" s="8"/>
      <c r="C8" s="9"/>
      <c r="D8" s="8"/>
      <c r="E8" s="8"/>
      <c r="F8" s="8"/>
      <c r="G8" s="8"/>
      <c r="H8" s="8"/>
      <c r="I8" s="8"/>
      <c r="J8" s="2"/>
      <c r="K8" s="2"/>
      <c r="L8" s="2"/>
      <c r="M8" s="2"/>
    </row>
    <row r="9" spans="1:14" ht="15" x14ac:dyDescent="0.25">
      <c r="B9" s="10"/>
      <c r="C9" s="11" t="s">
        <v>3</v>
      </c>
      <c r="D9" s="12" t="s">
        <v>4</v>
      </c>
      <c r="E9" s="12" t="s">
        <v>5</v>
      </c>
      <c r="F9" s="13" t="s">
        <v>6</v>
      </c>
      <c r="G9" s="13" t="s">
        <v>7</v>
      </c>
      <c r="H9" s="11" t="s">
        <v>8</v>
      </c>
      <c r="I9" s="14"/>
      <c r="J9" s="15"/>
      <c r="K9" s="15"/>
      <c r="L9" s="15"/>
      <c r="M9" s="15"/>
    </row>
    <row r="10" spans="1:14" ht="15" x14ac:dyDescent="0.25">
      <c r="B10" s="16"/>
      <c r="C10" s="17" t="s">
        <v>9</v>
      </c>
      <c r="D10" s="18">
        <f t="shared" ref="D10:I10" si="0">D11+D19</f>
        <v>71293105.859999985</v>
      </c>
      <c r="E10" s="18">
        <f t="shared" si="0"/>
        <v>300171811.53999996</v>
      </c>
      <c r="F10" s="18">
        <f t="shared" si="0"/>
        <v>297997724.27999997</v>
      </c>
      <c r="G10" s="18">
        <f t="shared" si="0"/>
        <v>73467193.120000005</v>
      </c>
      <c r="H10" s="19">
        <f t="shared" si="0"/>
        <v>2174087.2599999998</v>
      </c>
      <c r="I10" s="20">
        <f t="shared" si="0"/>
        <v>0</v>
      </c>
      <c r="J10" s="5"/>
      <c r="K10" s="5"/>
      <c r="L10" s="2"/>
      <c r="M10" s="2"/>
    </row>
    <row r="11" spans="1:14" ht="15" x14ac:dyDescent="0.25">
      <c r="A11" s="21"/>
      <c r="B11" s="22"/>
      <c r="C11" s="23" t="s">
        <v>10</v>
      </c>
      <c r="D11" s="24">
        <f>SUM(D12:D18)</f>
        <v>35604215.140000001</v>
      </c>
      <c r="E11" s="24">
        <f>SUM(E12:E18)</f>
        <v>297338593.00999999</v>
      </c>
      <c r="F11" s="24">
        <f>SUM(F12:F18)</f>
        <v>290855703.78999996</v>
      </c>
      <c r="G11" s="24">
        <f>SUM(G12:G18)</f>
        <v>42087104.360000007</v>
      </c>
      <c r="H11" s="19">
        <f>SUM(H12:H18)</f>
        <v>6482889.2200000007</v>
      </c>
      <c r="I11" s="20"/>
      <c r="J11" s="5"/>
      <c r="K11" s="5"/>
      <c r="L11" s="2"/>
      <c r="M11" s="2"/>
    </row>
    <row r="12" spans="1:14" ht="15" x14ac:dyDescent="0.25">
      <c r="A12" s="21" t="s">
        <v>11</v>
      </c>
      <c r="B12" s="25"/>
      <c r="C12" s="26" t="s">
        <v>12</v>
      </c>
      <c r="D12" s="27">
        <v>1391014.86</v>
      </c>
      <c r="E12" s="27">
        <v>164658284.84</v>
      </c>
      <c r="F12" s="27">
        <v>160994257.38999999</v>
      </c>
      <c r="G12" s="28">
        <v>5055042.3099999996</v>
      </c>
      <c r="H12" s="29">
        <v>3664027.45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13</v>
      </c>
      <c r="B13" s="25"/>
      <c r="C13" s="26" t="s">
        <v>14</v>
      </c>
      <c r="D13" s="27">
        <v>34460071.469999999</v>
      </c>
      <c r="E13" s="27">
        <v>131982654.79000001</v>
      </c>
      <c r="F13" s="27">
        <v>129163793.02</v>
      </c>
      <c r="G13" s="28">
        <v>37278933.240000002</v>
      </c>
      <c r="H13" s="29">
        <v>2818861.77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15</v>
      </c>
      <c r="B14" s="25"/>
      <c r="C14" s="26" t="s">
        <v>16</v>
      </c>
      <c r="D14" s="27">
        <v>-246871.19</v>
      </c>
      <c r="E14" s="27">
        <v>360000</v>
      </c>
      <c r="F14" s="27">
        <v>360000</v>
      </c>
      <c r="G14" s="28">
        <v>-246871.19</v>
      </c>
      <c r="H14" s="29">
        <v>0</v>
      </c>
      <c r="I14" s="30"/>
      <c r="J14" s="5"/>
      <c r="K14" s="5"/>
      <c r="L14" s="2"/>
      <c r="M14" s="2"/>
      <c r="N14" s="2"/>
    </row>
    <row r="15" spans="1:14" ht="15" x14ac:dyDescent="0.25">
      <c r="A15" s="21" t="s">
        <v>17</v>
      </c>
      <c r="B15" s="25"/>
      <c r="C15" s="26" t="s">
        <v>18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 t="s">
        <v>19</v>
      </c>
    </row>
    <row r="16" spans="1:14" ht="15" x14ac:dyDescent="0.25">
      <c r="A16" s="21" t="s">
        <v>20</v>
      </c>
      <c r="B16" s="25"/>
      <c r="C16" s="26" t="s">
        <v>21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/>
      <c r="M16" s="2"/>
      <c r="N16" s="2"/>
    </row>
    <row r="17" spans="1:17" ht="15" customHeight="1" x14ac:dyDescent="0.25">
      <c r="A17" s="21" t="s">
        <v>22</v>
      </c>
      <c r="B17" s="25"/>
      <c r="C17" s="26" t="s">
        <v>23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  <c r="J17" s="5"/>
      <c r="K17" s="5"/>
      <c r="L17" s="2" t="s">
        <v>19</v>
      </c>
      <c r="M17" s="2"/>
      <c r="N17" s="2"/>
    </row>
    <row r="18" spans="1:17" ht="15" x14ac:dyDescent="0.25">
      <c r="A18" s="21" t="s">
        <v>24</v>
      </c>
      <c r="B18" s="25"/>
      <c r="C18" s="26" t="s">
        <v>25</v>
      </c>
      <c r="D18" s="27">
        <v>0</v>
      </c>
      <c r="E18" s="27">
        <v>337653.38</v>
      </c>
      <c r="F18" s="27">
        <v>337653.38</v>
      </c>
      <c r="G18" s="28">
        <v>0</v>
      </c>
      <c r="H18" s="29">
        <v>0</v>
      </c>
      <c r="I18" s="30"/>
    </row>
    <row r="19" spans="1:17" ht="15" x14ac:dyDescent="0.25">
      <c r="A19" s="21"/>
      <c r="B19" s="22"/>
      <c r="C19" s="23" t="s">
        <v>26</v>
      </c>
      <c r="D19" s="24">
        <f>SUM(D20:D28)</f>
        <v>35688890.719999991</v>
      </c>
      <c r="E19" s="24">
        <f>SUM(E20:E28)</f>
        <v>2833218.5300000003</v>
      </c>
      <c r="F19" s="24">
        <f>SUM(F20:F28)</f>
        <v>7142020.4900000002</v>
      </c>
      <c r="G19" s="24">
        <f>SUM(G20:G28)</f>
        <v>31380088.759999994</v>
      </c>
      <c r="H19" s="19">
        <f>SUM(H20:H28)</f>
        <v>-4308801.9600000009</v>
      </c>
      <c r="I19" s="20"/>
    </row>
    <row r="20" spans="1:17" ht="15" x14ac:dyDescent="0.25">
      <c r="A20" s="21" t="s">
        <v>27</v>
      </c>
      <c r="B20" s="25"/>
      <c r="C20" s="26" t="s">
        <v>28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14.25" customHeight="1" x14ac:dyDescent="0.25">
      <c r="A21" s="21" t="s">
        <v>29</v>
      </c>
      <c r="B21" s="25"/>
      <c r="C21" s="26" t="s">
        <v>30</v>
      </c>
      <c r="D21" s="27">
        <v>0</v>
      </c>
      <c r="E21" s="27">
        <v>0</v>
      </c>
      <c r="F21" s="27">
        <v>0</v>
      </c>
      <c r="G21" s="28">
        <v>0</v>
      </c>
      <c r="H21" s="29">
        <v>0</v>
      </c>
      <c r="I21" s="30"/>
    </row>
    <row r="22" spans="1:17" ht="24" x14ac:dyDescent="0.25">
      <c r="A22" s="21" t="s">
        <v>31</v>
      </c>
      <c r="B22" s="25"/>
      <c r="C22" s="26" t="s">
        <v>32</v>
      </c>
      <c r="D22" s="27">
        <v>1308880.4099999999</v>
      </c>
      <c r="E22" s="27">
        <v>1034482.76</v>
      </c>
      <c r="F22" s="27">
        <v>1034482.76</v>
      </c>
      <c r="G22" s="28">
        <v>1308880.4099999999</v>
      </c>
      <c r="H22" s="29">
        <v>0</v>
      </c>
      <c r="I22" s="30"/>
    </row>
    <row r="23" spans="1:17" ht="15" x14ac:dyDescent="0.25">
      <c r="A23" s="21" t="s">
        <v>33</v>
      </c>
      <c r="B23" s="25"/>
      <c r="C23" s="26" t="s">
        <v>34</v>
      </c>
      <c r="D23" s="27">
        <v>34245297.219999999</v>
      </c>
      <c r="E23" s="27">
        <v>1518735.77</v>
      </c>
      <c r="F23" s="27">
        <v>0</v>
      </c>
      <c r="G23" s="28">
        <v>35764032.990000002</v>
      </c>
      <c r="H23" s="29">
        <v>1518735.77</v>
      </c>
      <c r="I23" s="30"/>
    </row>
    <row r="24" spans="1:17" ht="15" x14ac:dyDescent="0.25">
      <c r="A24" s="21" t="s">
        <v>35</v>
      </c>
      <c r="B24" s="25"/>
      <c r="C24" s="26" t="s">
        <v>36</v>
      </c>
      <c r="D24" s="27">
        <v>4541245.12</v>
      </c>
      <c r="E24" s="27">
        <v>280000</v>
      </c>
      <c r="F24" s="27">
        <v>0</v>
      </c>
      <c r="G24" s="28">
        <v>4821245.12</v>
      </c>
      <c r="H24" s="29">
        <v>280000</v>
      </c>
      <c r="I24" s="30"/>
    </row>
    <row r="25" spans="1:17" ht="23.25" customHeight="1" x14ac:dyDescent="0.25">
      <c r="A25" s="21" t="s">
        <v>37</v>
      </c>
      <c r="B25" s="25"/>
      <c r="C25" s="26" t="s">
        <v>38</v>
      </c>
      <c r="D25" s="27">
        <v>-7234941.5800000001</v>
      </c>
      <c r="E25" s="27">
        <v>0</v>
      </c>
      <c r="F25" s="27">
        <v>6107537.7300000004</v>
      </c>
      <c r="G25" s="28">
        <v>-13342479.310000001</v>
      </c>
      <c r="H25" s="29">
        <v>-6107537.7300000004</v>
      </c>
      <c r="I25" s="30"/>
    </row>
    <row r="26" spans="1:17" ht="15" x14ac:dyDescent="0.25">
      <c r="A26" s="21" t="s">
        <v>39</v>
      </c>
      <c r="B26" s="25"/>
      <c r="C26" s="26" t="s">
        <v>40</v>
      </c>
      <c r="D26" s="27">
        <v>2828409.55</v>
      </c>
      <c r="E26" s="27">
        <v>0</v>
      </c>
      <c r="F26" s="27">
        <v>0</v>
      </c>
      <c r="G26" s="28">
        <v>2828409.55</v>
      </c>
      <c r="H26" s="29">
        <v>0</v>
      </c>
      <c r="I26" s="30"/>
    </row>
    <row r="27" spans="1:17" ht="23.25" customHeight="1" x14ac:dyDescent="0.25">
      <c r="A27" s="21" t="s">
        <v>41</v>
      </c>
      <c r="B27" s="25"/>
      <c r="C27" s="26" t="s">
        <v>42</v>
      </c>
      <c r="D27" s="27">
        <v>0</v>
      </c>
      <c r="E27" s="27">
        <v>0</v>
      </c>
      <c r="F27" s="27">
        <v>0</v>
      </c>
      <c r="G27" s="28">
        <v>0</v>
      </c>
      <c r="H27" s="29">
        <v>0</v>
      </c>
      <c r="I27" s="30"/>
    </row>
    <row r="28" spans="1:17" ht="15" x14ac:dyDescent="0.25">
      <c r="A28" s="21" t="s">
        <v>43</v>
      </c>
      <c r="B28" s="31"/>
      <c r="C28" s="32" t="s">
        <v>44</v>
      </c>
      <c r="D28" s="33">
        <v>0</v>
      </c>
      <c r="E28" s="33">
        <v>0</v>
      </c>
      <c r="F28" s="33">
        <v>0</v>
      </c>
      <c r="G28" s="34">
        <v>0</v>
      </c>
      <c r="H28" s="35">
        <v>0</v>
      </c>
      <c r="I28" s="36"/>
    </row>
    <row r="29" spans="1:17" ht="41.25" customHeight="1" x14ac:dyDescent="0.25">
      <c r="B29" s="2"/>
      <c r="C29" s="49" t="s">
        <v>46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49</v>
      </c>
      <c r="D32" s="52"/>
      <c r="F32" s="52" t="s">
        <v>50</v>
      </c>
      <c r="G32" s="52"/>
      <c r="H32" s="52"/>
      <c r="I32" s="53"/>
    </row>
    <row r="33" spans="1:9" ht="15" customHeight="1" x14ac:dyDescent="0.25">
      <c r="C33" s="54" t="s">
        <v>51</v>
      </c>
      <c r="D33" s="54"/>
      <c r="F33" s="54" t="s">
        <v>52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47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45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t="15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1">
    <mergeCell ref="C7:H7"/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minna19822019@gmail.com</cp:lastModifiedBy>
  <cp:lastPrinted>2024-04-11T21:41:45Z</cp:lastPrinted>
  <dcterms:created xsi:type="dcterms:W3CDTF">2014-09-29T18:59:31Z</dcterms:created>
  <dcterms:modified xsi:type="dcterms:W3CDTF">2025-01-15T09:51:22Z</dcterms:modified>
</cp:coreProperties>
</file>