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Mika\Desktop\CAAMT. 4 TRIMESTRE 2024 ASEH\VII.1.1 ESTADOS FINANCIEROS 4to\"/>
    </mc:Choice>
  </mc:AlternateContent>
  <xr:revisionPtr revIDLastSave="0" documentId="13_ncr:1_{51B18221-500A-4A5F-939D-A10ED1B77DF6}" xr6:coauthVersionLast="47" xr6:coauthVersionMax="47" xr10:uidLastSave="{00000000-0000-0000-0000-000000000000}"/>
  <bookViews>
    <workbookView xWindow="-120" yWindow="-120" windowWidth="29040" windowHeight="15720" activeTab="2" xr2:uid="{00000000-000D-0000-FFFF-FFFF00000000}"/>
  </bookViews>
  <sheets>
    <sheet name="OCTUBRE" sheetId="1" r:id="rId1"/>
    <sheet name="NOVIEMBRE" sheetId="4" r:id="rId2"/>
    <sheet name="DICIEMBRE" sheetId="5" r:id="rId3"/>
  </sheets>
  <externalReferences>
    <externalReference r:id="rId4"/>
  </externalReferences>
  <definedNames>
    <definedName name="_ftn1" localSheetId="2">DICIEMBRE!$A$251</definedName>
    <definedName name="_ftn1" localSheetId="1">NOVIEMBRE!$A$251</definedName>
    <definedName name="_ftn1" localSheetId="0">OCTUBRE!$A$254</definedName>
    <definedName name="_ftnref1" localSheetId="2">[1]JULIO!#REF!</definedName>
    <definedName name="_ftnref1" localSheetId="1">[1]JULIO!#REF!</definedName>
    <definedName name="_ftnref1" localSheetId="0">[1]JULIO!#REF!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Nu0W5WR6B7818lHCISCxFwJX1znN6Lm3fr79rcoY/to="/>
    </ext>
  </extLst>
</workbook>
</file>

<file path=xl/calcChain.xml><?xml version="1.0" encoding="utf-8"?>
<calcChain xmlns="http://schemas.openxmlformats.org/spreadsheetml/2006/main">
  <c r="F305" i="5" l="1"/>
  <c r="G305" i="5" s="1"/>
  <c r="G298" i="5"/>
  <c r="E298" i="5"/>
  <c r="D298" i="5"/>
  <c r="C293" i="5"/>
  <c r="G293" i="5" s="1"/>
  <c r="E291" i="5"/>
  <c r="E309" i="5" s="1"/>
  <c r="D291" i="5"/>
  <c r="D309" i="5" s="1"/>
  <c r="F287" i="5"/>
  <c r="F291" i="5" s="1"/>
  <c r="F309" i="5" s="1"/>
  <c r="G280" i="5"/>
  <c r="E280" i="5"/>
  <c r="D280" i="5"/>
  <c r="C275" i="5"/>
  <c r="C291" i="5" s="1"/>
  <c r="G89" i="5"/>
  <c r="F89" i="5"/>
  <c r="E89" i="5"/>
  <c r="D89" i="5"/>
  <c r="C89" i="5"/>
  <c r="G81" i="5"/>
  <c r="F81" i="5"/>
  <c r="E81" i="5"/>
  <c r="E80" i="5" s="1"/>
  <c r="D81" i="5"/>
  <c r="D80" i="5" s="1"/>
  <c r="C81" i="5"/>
  <c r="G80" i="5"/>
  <c r="F80" i="5"/>
  <c r="C80" i="5"/>
  <c r="E412" i="5"/>
  <c r="I376" i="5"/>
  <c r="H360" i="5"/>
  <c r="I344" i="5"/>
  <c r="G344" i="5"/>
  <c r="H325" i="5"/>
  <c r="H323" i="5"/>
  <c r="I317" i="5"/>
  <c r="G317" i="5"/>
  <c r="G262" i="5"/>
  <c r="G256" i="5"/>
  <c r="G255" i="5"/>
  <c r="G254" i="5"/>
  <c r="G253" i="5"/>
  <c r="H234" i="5"/>
  <c r="H232" i="5" s="1"/>
  <c r="H216" i="5"/>
  <c r="H215" i="5"/>
  <c r="H214" i="5"/>
  <c r="K142" i="5"/>
  <c r="I142" i="5"/>
  <c r="I376" i="4"/>
  <c r="F305" i="4"/>
  <c r="G305" i="4" s="1"/>
  <c r="G298" i="4"/>
  <c r="E298" i="4"/>
  <c r="D298" i="4"/>
  <c r="C293" i="4"/>
  <c r="G293" i="4" s="1"/>
  <c r="E291" i="4"/>
  <c r="E309" i="4" s="1"/>
  <c r="D291" i="4"/>
  <c r="D309" i="4" s="1"/>
  <c r="F287" i="4"/>
  <c r="F291" i="4" s="1"/>
  <c r="F309" i="4" s="1"/>
  <c r="G280" i="4"/>
  <c r="E280" i="4"/>
  <c r="D280" i="4"/>
  <c r="C275" i="4"/>
  <c r="C291" i="4" s="1"/>
  <c r="G89" i="4"/>
  <c r="F89" i="4"/>
  <c r="E89" i="4"/>
  <c r="D89" i="4"/>
  <c r="D80" i="4" s="1"/>
  <c r="C89" i="4"/>
  <c r="G81" i="4"/>
  <c r="F81" i="4"/>
  <c r="E81" i="4"/>
  <c r="E80" i="4" s="1"/>
  <c r="D81" i="4"/>
  <c r="C81" i="4"/>
  <c r="C80" i="4" s="1"/>
  <c r="G80" i="4"/>
  <c r="F80" i="4"/>
  <c r="E412" i="4"/>
  <c r="E407" i="4"/>
  <c r="H360" i="4"/>
  <c r="I344" i="4"/>
  <c r="G344" i="4"/>
  <c r="H325" i="4"/>
  <c r="H323" i="4"/>
  <c r="I317" i="4"/>
  <c r="G317" i="4"/>
  <c r="G262" i="4"/>
  <c r="G256" i="4"/>
  <c r="G255" i="4"/>
  <c r="G254" i="4"/>
  <c r="G253" i="4"/>
  <c r="H234" i="4"/>
  <c r="H232" i="4"/>
  <c r="H216" i="4"/>
  <c r="H215" i="4"/>
  <c r="H214" i="4"/>
  <c r="K142" i="4"/>
  <c r="I142" i="4"/>
  <c r="F307" i="1"/>
  <c r="G307" i="1" s="1"/>
  <c r="G300" i="1"/>
  <c r="E300" i="1"/>
  <c r="D300" i="1"/>
  <c r="C295" i="1"/>
  <c r="G295" i="1" s="1"/>
  <c r="E293" i="1"/>
  <c r="E311" i="1" s="1"/>
  <c r="D293" i="1"/>
  <c r="D311" i="1" s="1"/>
  <c r="F289" i="1"/>
  <c r="F293" i="1" s="1"/>
  <c r="F311" i="1" s="1"/>
  <c r="G282" i="1"/>
  <c r="E282" i="1"/>
  <c r="D282" i="1"/>
  <c r="C277" i="1"/>
  <c r="C293" i="1" s="1"/>
  <c r="G89" i="1"/>
  <c r="F89" i="1"/>
  <c r="E89" i="1"/>
  <c r="D89" i="1"/>
  <c r="C89" i="1"/>
  <c r="G81" i="1"/>
  <c r="F81" i="1"/>
  <c r="E81" i="1"/>
  <c r="E80" i="1" s="1"/>
  <c r="D81" i="1"/>
  <c r="C81" i="1"/>
  <c r="G80" i="1"/>
  <c r="F80" i="1"/>
  <c r="C80" i="1"/>
  <c r="E415" i="1"/>
  <c r="E410" i="1"/>
  <c r="H363" i="1"/>
  <c r="I347" i="1"/>
  <c r="G347" i="1"/>
  <c r="H328" i="1"/>
  <c r="H326" i="1" s="1"/>
  <c r="I320" i="1"/>
  <c r="G320" i="1"/>
  <c r="G265" i="1"/>
  <c r="G259" i="1"/>
  <c r="G258" i="1"/>
  <c r="G257" i="1"/>
  <c r="G256" i="1"/>
  <c r="H237" i="1"/>
  <c r="H235" i="1" s="1"/>
  <c r="H219" i="1"/>
  <c r="H218" i="1"/>
  <c r="H217" i="1"/>
  <c r="K142" i="1"/>
  <c r="I142" i="1"/>
  <c r="C309" i="5" l="1"/>
  <c r="G309" i="5" s="1"/>
  <c r="G291" i="5"/>
  <c r="G287" i="5"/>
  <c r="G275" i="5"/>
  <c r="C309" i="4"/>
  <c r="G309" i="4" s="1"/>
  <c r="G291" i="4"/>
  <c r="G275" i="4"/>
  <c r="G287" i="4"/>
  <c r="C311" i="1"/>
  <c r="G311" i="1" s="1"/>
  <c r="G293" i="1"/>
  <c r="G277" i="1"/>
  <c r="G289" i="1"/>
  <c r="D80" i="1"/>
</calcChain>
</file>

<file path=xl/sharedStrings.xml><?xml version="1.0" encoding="utf-8"?>
<sst xmlns="http://schemas.openxmlformats.org/spreadsheetml/2006/main" count="1377" uniqueCount="341">
  <si>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</si>
  <si>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</si>
  <si>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</si>
  <si>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</si>
  <si>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</si>
  <si>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</si>
  <si>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Dando cumplimiento a los artículos 46, fracción I, inciso g) y 49 de la Ley General de Contabilidad Gubernamental (LGCG), se presentan las notas a los estados financieros correspondientes al ejercicio fiscal 2023.</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</si>
  <si>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</si>
  <si>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</si>
  <si>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</si>
  <si>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</si>
  <si>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</si>
  <si>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la mayor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</si>
  <si>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</si>
  <si>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</si>
  <si>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</si>
  <si>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rPr>
      <t>a) Fecha de creacion del ente publico:</t>
    </r>
    <r>
      <rPr>
        <sz val="9"/>
        <color rgb="FF000000"/>
        <rFont val="Arial"/>
      </rPr>
      <t xml:space="preserve"> 15 de enero de 1992, a través de decreto de creación del tomo CXXV del 6 de abril de 1992, publicado en el perídico oficial del Estado de Hidalgo.</t>
    </r>
  </si>
  <si>
    <r>
      <rPr>
        <b/>
        <sz val="9"/>
        <color rgb="FF000000"/>
        <rFont val="Arial"/>
      </rPr>
      <t>b)Principales cambios en su estructura:</t>
    </r>
    <r>
      <rPr>
        <sz val="9"/>
        <color rgb="FF000000"/>
        <rFont val="Arial"/>
      </rPr>
      <t xml:space="preserve"> Cuenta con 6 direcciones, integradas por departamentos.</t>
    </r>
  </si>
  <si>
    <t>2 Panorama Economico y Financiero</t>
  </si>
  <si>
    <t>El Organismo de agua de manera financiera se compone en su porcentaje mayor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</si>
  <si>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</si>
  <si>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rPr>
      <t>a)Objeto social:</t>
    </r>
    <r>
      <rPr>
        <sz val="9"/>
        <color rgb="FF000000"/>
        <rFont val="Arial"/>
      </rPr>
      <t xml:space="preserve"> Prestación de servicios a la población de Tulancingo y sus localidades. </t>
    </r>
  </si>
  <si>
    <r>
      <rPr>
        <b/>
        <sz val="9"/>
        <color rgb="FF000000"/>
        <rFont val="Arial"/>
      </rPr>
      <t>b)Principal actividad:</t>
    </r>
    <r>
      <rPr>
        <sz val="9"/>
        <color rgb="FF000000"/>
        <rFont val="Arial"/>
      </rPr>
      <t xml:space="preserve"> Captación, tratamiento y sumistro de Agua para consumo humano.</t>
    </r>
  </si>
  <si>
    <r>
      <rPr>
        <b/>
        <sz val="9"/>
        <color rgb="FF000000"/>
        <rFont val="Arial"/>
      </rPr>
      <t xml:space="preserve">c) Ejercicio fiscal: </t>
    </r>
    <r>
      <rPr>
        <sz val="9"/>
        <color rgb="FF000000"/>
        <rFont val="Arial"/>
      </rPr>
      <t>2023</t>
    </r>
  </si>
  <si>
    <r>
      <rPr>
        <b/>
        <sz val="9"/>
        <color rgb="FF000000"/>
        <rFont val="Arial"/>
      </rPr>
      <t xml:space="preserve">d) Régimen jurídico: </t>
    </r>
    <r>
      <rPr>
        <sz val="9"/>
        <color rgb="FF000000"/>
        <rFont val="Arial"/>
      </rPr>
      <t>Persona moral sin fines de lucro.</t>
    </r>
  </si>
  <si>
    <r>
      <rPr>
        <b/>
        <sz val="9"/>
        <color rgb="FF000000"/>
        <rFont val="Arial"/>
      </rPr>
      <t xml:space="preserve">e) Consideraciones fiscales del ente: </t>
    </r>
    <r>
      <rPr>
        <sz val="9"/>
        <color rgb="FF000000"/>
        <rFont val="Arial"/>
      </rPr>
      <t>Impuesto al valor agregado e Impuesto sobre la renta e iva retenciones.</t>
    </r>
  </si>
  <si>
    <r>
      <rPr>
        <b/>
        <sz val="9"/>
        <color rgb="FF000000"/>
        <rFont val="Arial"/>
      </rPr>
      <t>f) Estructura organizacional básica:</t>
    </r>
    <r>
      <rPr>
        <sz val="9"/>
        <color rgb="FF000000"/>
        <rFont val="Arial"/>
      </rPr>
      <t xml:space="preserve"> Junta de Gobierno y la Direccion General, Dirección Administrativa, Dirección Comercial, Dirección de Control y Calidad,  Dirección Técnica y Dirección jurídica.</t>
    </r>
  </si>
  <si>
    <r>
      <rPr>
        <b/>
        <sz val="9"/>
        <color rgb="FF000000"/>
        <rFont val="Arial"/>
      </rPr>
      <t>g) Fideicomisos de los cuales es fideicomitente o fideicomisario, y contratos análogos, incluyendo mandatos de los cuales es parte:</t>
    </r>
    <r>
      <rPr>
        <sz val="9"/>
        <color rgb="FF000000"/>
        <rFont val="Arial"/>
      </rPr>
      <t xml:space="preserve"> No aplica.</t>
    </r>
  </si>
  <si>
    <t>4 Bases de Preparación de los Estados Financieros</t>
  </si>
  <si>
    <t>a) El Organismo observa la normatividad emitida por el CONAC y las disposiciones legales aplicables.</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</si>
  <si>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con conceptos que aplica esta Comisión de Agua.</t>
  </si>
  <si>
    <t>c)Postulados básicos de Contabilidad Gubernamental (PBCG), son aplicados dentro de su estructura financiera.</t>
  </si>
  <si>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2023.</t>
  </si>
  <si>
    <t>5. Políticas de Contabilidad Significativas</t>
  </si>
  <si>
    <t>El Organismo de Agua, selecciona y aplica sus políticas contables de manera congruente para transacciones, otros eventos y condiciones que sean similares para este trimestre.</t>
  </si>
  <si>
    <t>a)Informa en su caso del método utilizado para la actualización del valor de los activos, pasivos y Hacienda Pública/Patrimonio y las razones de dicha elección. Así como informar de la desconexión o reconexión inflacionaria.</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</si>
  <si>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trimestre.</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</si>
  <si>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</si>
  <si>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</si>
  <si>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</si>
  <si>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</si>
  <si>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</si>
  <si>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h)Cambios en políticas contables y corrección de errores junto con la revelación de los efectos que se tendrá en la información financiera del ente público, ya sea retrospectivos o prospectivos, se contemplan en la información trimestral.</t>
  </si>
  <si>
    <t>i)Reclasificaciones: Se revelan en los estados financieros todos aquellos movimientos entre cuentas por efectos de cambios en los tipos de operaciones ocurridos en el trimestre a informar por parte de esta Comisión de Agua.</t>
  </si>
  <si>
    <t>j)Depuración y cancelación de saldos, en este trimestre no se han llevado a cabo por esta Comisión de Agua</t>
  </si>
  <si>
    <t>6.Posición en Moneda Extranjera y Protección por Riesgo Cambiario</t>
  </si>
  <si>
    <t>a)Activos en moneda extranjera, para este trimestre del ejercicio fiscal 2023 no aplican para esta Comisión de Agua.</t>
  </si>
  <si>
    <t>b)Pasivos en moneda extranjera, para este trimestre del ejercicio fiscal 2023 no aplican para esta Comisión de Agua.</t>
  </si>
  <si>
    <t>c)Posición en moneda extranjera, para este trimestre del ejercicio fiscal 2023 no aplican para esta Comisión de Agua.</t>
  </si>
  <si>
    <t>d)Tipo de cambio, para este trimestre del ejercicio fiscal 2023 no aplican para esta Comisión de Agua.</t>
  </si>
  <si>
    <t>e)Equivalente en moneda nacional, para este trimestre del ejercicio fiscal 2023 no aplican para esta Comisión de Agua.</t>
  </si>
  <si>
    <t>Lo anterior, por cada tipo de moneda extranjera que se encuentre en los rubros de activo y pasivo, para este trimestre del ejercicio fiscal 2023 no aplican para esta Comisión de Agua.</t>
  </si>
  <si>
    <t>Adicionalmente, se informa que paara este mes no se llevaron a cabo métodos de protección de riesgo por variaciones en el tipo de cambio, para este trimestre del ejercicio fiscal 2023, por lo tanto no aplican para esta Comisión de Agua.</t>
  </si>
  <si>
    <t>7.Reporte Analítico del Activo</t>
  </si>
  <si>
    <t>Concepto</t>
  </si>
  <si>
    <t>Saldo Inicial</t>
  </si>
  <si>
    <t>Cargos del Periodo</t>
  </si>
  <si>
    <t>Abonos del Periodo</t>
  </si>
  <si>
    <t>Saldo Final</t>
  </si>
  <si>
    <t>Variación del Periodo</t>
  </si>
  <si>
    <t xml:space="preserve"> ACTIVO </t>
  </si>
  <si>
    <t>Activo Circulante</t>
  </si>
  <si>
    <t>Efectivo y Equivalentes</t>
  </si>
  <si>
    <t>Derechos a Recibir Efectivo o Equivalentes</t>
  </si>
  <si>
    <t>Derechos a Recibir Bienes o Servicios</t>
  </si>
  <si>
    <t xml:space="preserve">Inventarios </t>
  </si>
  <si>
    <t>Almacenes</t>
  </si>
  <si>
    <t>Estimación por Pérdida o Deterioro de Activos Circulantes</t>
  </si>
  <si>
    <t>Otros Activos  Circulantes</t>
  </si>
  <si>
    <t>Activo No Circulante</t>
  </si>
  <si>
    <t>Inversiones Financieras a Largo Plazo</t>
  </si>
  <si>
    <t>Derechos a Recibir Efectivo o Equivalentes a Largo Plazo</t>
  </si>
  <si>
    <t>Bienes Inmuebles, Infraestructura y Construcciones en Proceso</t>
  </si>
  <si>
    <t xml:space="preserve">Bienes Muebles </t>
  </si>
  <si>
    <t>Activos Intangibles</t>
  </si>
  <si>
    <t>Depreciación, Deterioro y Amortización Acumulada de Bienes</t>
  </si>
  <si>
    <t>Activos Diferidos</t>
  </si>
  <si>
    <t>Estimación por Pérdida o Deterioro de Activos no Circulantes</t>
  </si>
  <si>
    <t>Otros Activos no Circulantes</t>
  </si>
  <si>
    <t>a) Vida útil, porcentajes de depreciación y amortización utilizados en los diferentes tipos de activos, o el importe de las pérdidas por deterioro reconocidas.</t>
  </si>
  <si>
    <t>b) Valor en el ejercicio de los bienes construidos por la entidad se encuentran contenidos.</t>
  </si>
  <si>
    <t>c) Los activos se administran con el objetivo de que el ente los utilice de manera más efectiva en el desarrollo de sus actividades.</t>
  </si>
  <si>
    <t>Adicionalmente:</t>
  </si>
  <si>
    <t>a)Inversiones en valores. No aplica para CAAMT.</t>
  </si>
  <si>
    <t>b) Patrimonio de Organismos Descentralizados de Control Presupuestario Indirecto. No aplica.</t>
  </si>
  <si>
    <t>c) Inversiones en empresas de participación mayoritaria. No aplica</t>
  </si>
  <si>
    <t>d) Inversiones en empresas de participación minoritaria. No aplica</t>
  </si>
  <si>
    <t>e) Patrimonio de Organismos Descentralizados de Control Presupuestario Directo, según corresponda. No aplica.</t>
  </si>
  <si>
    <t>8. Fideicomisos, Mandatos y Análogos</t>
  </si>
  <si>
    <t>b) El Organismo de Agua no tiene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</si>
  <si>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</si>
  <si>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</si>
  <si>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</si>
  <si>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2023</t>
  </si>
  <si>
    <t>2022</t>
  </si>
  <si>
    <t>INGRESOS Y OTROS BENEFICIOS</t>
  </si>
  <si>
    <t xml:space="preserve">       INGRESOS DE GESTIÓN</t>
  </si>
  <si>
    <t xml:space="preserve">             DERECHOS</t>
  </si>
  <si>
    <t xml:space="preserve">             PRODUCTOS</t>
  </si>
  <si>
    <t xml:space="preserve">             APROVECHAMIENTOS</t>
  </si>
  <si>
    <t xml:space="preserve">               </t>
  </si>
  <si>
    <t/>
  </si>
  <si>
    <t xml:space="preserve">       PARTICIPACIONES, APORTACIONES, CONVENIOS, INCENTIVOS DERIVADOS DE LA COLABORACIÓN FISCAL, FONDOS DISTINTOS DE APORTACIONES, TRANSFERENCIAS, ASIGNACIONES, SUBSIDIOS Y SUBVENCIONES, Y PENSIONES Y JUBILACIONES</t>
  </si>
  <si>
    <t xml:space="preserve">             PARTICIPACIONES, APORTACIONES, CONVENIOS, INCENTIVOS DERIVADOS DE LA COLABORACIÓN FISCAL Y FONDOS DISTINTOS DE APORTACIONES</t>
  </si>
  <si>
    <t xml:space="preserve">             TRANSFERENCIAS, ASIGNACIONES, SUBSIDIOS Y SUBVENCIONES, Y PENSIONES Y JUBILACIONES</t>
  </si>
  <si>
    <t xml:space="preserve">       OTROS INGRESOS Y BENEFICIOS</t>
  </si>
  <si>
    <t xml:space="preserve">             INGRESOS FINANCIEROS</t>
  </si>
  <si>
    <t>Total de Ingresos y Otros Beneficios</t>
  </si>
  <si>
    <t>10. Información sobre la Deuda y el Reporte Analítico de la Deuda</t>
  </si>
  <si>
    <t>a)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</si>
  <si>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t>
  </si>
  <si>
    <t>Denominación de las Deudas</t>
  </si>
  <si>
    <t>Moneda de Contratación</t>
  </si>
  <si>
    <t xml:space="preserve">Institución o País Acreedor </t>
  </si>
  <si>
    <t>Saldo Inicial del Periodo</t>
  </si>
  <si>
    <t>Saldo Final del Periodo</t>
  </si>
  <si>
    <t>DEUDA PÚBLICA</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</si>
  <si>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</si>
  <si>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</si>
  <si>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</si>
  <si>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</si>
  <si>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</si>
  <si>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</si>
  <si>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</si>
  <si>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</si>
  <si>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</si>
  <si>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</si>
  <si>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</si>
  <si>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</si>
  <si>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</si>
  <si>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</si>
  <si>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</si>
  <si>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Este organismo no informa eventos posteriores al cierre del ejercicio.</t>
  </si>
  <si>
    <t>15. Partes Relacionadas</t>
  </si>
  <si>
    <t>Este organismo no tiene partes relacionadas.</t>
  </si>
  <si>
    <t>16. Responsabilidad Sobre la Presentación Razonable de la Información Contable</t>
  </si>
  <si>
    <t>La Información Contable y financiera que se presenta, esta debidamente firmada y rubricada e incluye la leyenda: “Bajo protesta de decir verdad declaramos que los Estados Financieros y sus notas, son razonablemente correctos y son responsabilidad del emisor”.</t>
  </si>
  <si>
    <r>
      <rPr>
        <b/>
        <sz val="12"/>
        <color theme="1"/>
        <rFont val="Arial"/>
      </rPr>
      <t>b)</t>
    </r>
    <r>
      <rPr>
        <sz val="12"/>
        <color rgb="FF000000"/>
        <rFont val="Arial"/>
      </rPr>
      <t xml:space="preserve"> </t>
    </r>
    <r>
      <rPr>
        <b/>
        <sz val="12"/>
        <color rgb="FF000000"/>
        <rFont val="Arial"/>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</si>
  <si>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</si>
  <si>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</si>
  <si>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</si>
  <si>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Gastos y Otras Pérdidas:</t>
  </si>
  <si>
    <t>Se integran por los grupos de: Gastos de Funcionamiento; Transferencias, Subsidios y Otras Ayudas del Organismo.</t>
  </si>
  <si>
    <t>GASTOS Y OTRAS PÉRDIDAS</t>
  </si>
  <si>
    <t xml:space="preserve">       GASTOS DE FUNCIONAMIENTO</t>
  </si>
  <si>
    <t xml:space="preserve">             SERVICIOS PERSONALES</t>
  </si>
  <si>
    <t xml:space="preserve">             MATERIALES Y SUMINISTROS</t>
  </si>
  <si>
    <t xml:space="preserve">             SERVICIOS GENERALES</t>
  </si>
  <si>
    <t xml:space="preserve">       TRANSFERENCIAS, ASIGNACIONES, SUBSIDIOS Y OTRAS AYUDAS</t>
  </si>
  <si>
    <t xml:space="preserve">             PENSIONES Y JUBILACIONES</t>
  </si>
  <si>
    <t xml:space="preserve">       OTROS GASTOS Y PÉRDIDAS EXTRAORDINARIAS</t>
  </si>
  <si>
    <t xml:space="preserve">             ESTIMACIONES, DEPRECIACIONES, DETERIOROS, OBSOLESCENCIA Y AMORTIZACIONES</t>
  </si>
  <si>
    <t>Total de Gastos y otras Pérdidas</t>
  </si>
  <si>
    <t>II) NOTAS AL ESTADO DE SITUACIÓN FINANCIERA</t>
  </si>
  <si>
    <t>Activo</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</si>
  <si>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</si>
  <si>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</si>
  <si>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</si>
  <si>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</si>
  <si>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</si>
  <si>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</si>
  <si>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</si>
  <si>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</si>
  <si>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</si>
  <si>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</si>
  <si>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</si>
  <si>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Los importes representados por $30,058,928.92 en un 96% es por cuentas pendientes de depurar de años anteriores.</t>
  </si>
  <si>
    <t>Inventarios</t>
  </si>
  <si>
    <t>No aplica para el Organismo en el mes.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</si>
  <si>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</si>
  <si>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</si>
  <si>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</si>
  <si>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</si>
  <si>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</si>
  <si>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</si>
  <si>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</si>
  <si>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</si>
  <si>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</si>
  <si>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</si>
  <si>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</si>
  <si>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</si>
  <si>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</si>
  <si>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</si>
  <si>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</si>
  <si>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</si>
  <si>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</si>
  <si>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</si>
  <si>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</si>
  <si>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</si>
  <si>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1259</t>
  </si>
  <si>
    <t>OTROS ACTIVOS INTANGIBLES</t>
  </si>
  <si>
    <t>Las tasas de depreciación en línea recta es de 10% para maquinaria y equipo y otros equipos y herramientas, 20% en Equipo de transporte y 33.3%  en equipo de computo.</t>
  </si>
  <si>
    <t>Los bienes muebles del Organismo de años anteriores estan en condiciones regulares a malas, es por ello que el Organismo está en proceso de depuración y baja de bienes.</t>
  </si>
  <si>
    <t>Estimaciones y Deterioros</t>
  </si>
  <si>
    <t>No aplica para el Organismo, no cuenta con criterios de estimación y deterioro.</t>
  </si>
  <si>
    <t>Otros Activos</t>
  </si>
  <si>
    <t xml:space="preserve">El monto reflejado viene de ejercicios anteriores. </t>
  </si>
  <si>
    <r>
      <rPr>
        <b/>
        <sz val="9"/>
        <color theme="1"/>
        <rFont val="Arial"/>
      </rPr>
      <t>Cuentas y Documentos por pagar</t>
    </r>
    <r>
      <rPr>
        <sz val="9"/>
        <color rgb="FF000000"/>
        <rFont val="Arial"/>
      </rPr>
      <t xml:space="preserve"> </t>
    </r>
  </si>
  <si>
    <t>Se elabora una relación de las cuentas y documentos por pagar en una desagregación por su vencimiento en días a 90, 180, menor o igual a 365 y mayor a 365. Asimismo, se informará sobre la factibilidad del pago de dichos pasivos.</t>
  </si>
  <si>
    <t>2110-03</t>
  </si>
  <si>
    <t>ACREEDORES 2019</t>
  </si>
  <si>
    <t xml:space="preserve">PROVEEDORES </t>
  </si>
  <si>
    <t>2117</t>
  </si>
  <si>
    <t>RETENCIONES Y CONTRIBUCIONES POR PAGAR A CORTO PLAZO</t>
  </si>
  <si>
    <t>2150</t>
  </si>
  <si>
    <t>PASIVOS DIFERIDOS A CORTO PLAZO</t>
  </si>
  <si>
    <t>El recuadro informa sobre saldos de ejercicios anteriores.</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</si>
  <si>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</si>
  <si>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</si>
  <si>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</si>
  <si>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</si>
  <si>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</si>
  <si>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</si>
  <si>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</si>
  <si>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</si>
  <si>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</si>
  <si>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</si>
  <si>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Hacienda Pública / Patrimonio Contribuido</t>
  </si>
  <si>
    <t>Hacienda Pública / Patrimonio Generado de Ejercicios Anteriores</t>
  </si>
  <si>
    <t>Hacienda Pública / Patrimonio Generado del Ejercicio</t>
  </si>
  <si>
    <t>Exceso o Insuficiencia en la Actualización de la Hacienda Pública / Patrimonio</t>
  </si>
  <si>
    <t>TOTAL</t>
  </si>
  <si>
    <t>Hacienda Pública/ Patrimonio Contribuido Neto de 2022</t>
  </si>
  <si>
    <t xml:space="preserve">Aportaciones </t>
  </si>
  <si>
    <t>Donaciones de Capital</t>
  </si>
  <si>
    <t>Actualización de la Hacienda Pública/Patrimonio</t>
  </si>
  <si>
    <t>Hacienda Pública/Patrimonio Generado Neto de 2022</t>
  </si>
  <si>
    <t>Resultados del Ejercicio (Ahorro/Desahorro)</t>
  </si>
  <si>
    <t>Resultados de Ejercicios Anteriores</t>
  </si>
  <si>
    <t xml:space="preserve">Revalúos  </t>
  </si>
  <si>
    <t>Reservas</t>
  </si>
  <si>
    <t>Rectificaciones de Resultados de Ejercicios Anteriores</t>
  </si>
  <si>
    <t>Exceso o Insuficiencia en la Actualización de la Hacienda Pública/Patrimonio Neto de 2022</t>
  </si>
  <si>
    <t>Resultado por Posición Monetaria</t>
  </si>
  <si>
    <t>Resultado por Tenencia de Activos no Monetarios</t>
  </si>
  <si>
    <t>Hacienda Pública/Patrimonio Neto Final de 2022</t>
  </si>
  <si>
    <t>Cambios en la Hacienda Pública/Patrimonio Contribuido Neto de 2023</t>
  </si>
  <si>
    <t>Aportaciones</t>
  </si>
  <si>
    <t>Variaciones de la Hacienda Pública/Patrimonio Generado Neto de 2023</t>
  </si>
  <si>
    <t xml:space="preserve"> </t>
  </si>
  <si>
    <t>Cambios en el Exceso o Insuficiencia en la Actualización de la Hacienda Pública/Patrimonio Neto de 2023</t>
  </si>
  <si>
    <t>Hacienda Pública/Patrimonio Neto Final de 2023</t>
  </si>
  <si>
    <t xml:space="preserve">IV) NOTAS AL ESTADO DE FLUJOS DE EFECTIVO </t>
  </si>
  <si>
    <t>Presenta el análisis de las cifras del periodo actual (2023) y periodo anterior (2022-1) del Efectivo y Equivalentes al Efectivo, al Final del Ejercicio del Estado de Flujos de Efectivo, respecto a la composición del rubro de Efectivo y Equivalentes, utilizando el siguiente cuadro:</t>
  </si>
  <si>
    <t>EFECTIVO Y EQUIVALENTES</t>
  </si>
  <si>
    <t>Efectivo</t>
  </si>
  <si>
    <t>Bancos/Tesoreria</t>
  </si>
  <si>
    <t>Detalle de las adquisiciones de las Actividades de Inversión efectivamente pagadas, respecto del apartado de aplicación.</t>
  </si>
  <si>
    <t>ADQUISICIONES DE ACTIVIDADES DE INVERSIÓN EFECTIVAMENTE PAGADAS</t>
  </si>
  <si>
    <t>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</si>
  <si>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</si>
  <si>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</si>
  <si>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</si>
  <si>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</si>
  <si>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</si>
  <si>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</si>
  <si>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</si>
  <si>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</si>
  <si>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</si>
  <si>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</si>
  <si>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</si>
  <si>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</si>
  <si>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</si>
  <si>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Conciliación entre los Ingresos Presupuestarios y Contables</t>
  </si>
  <si>
    <t>(Cifras en pesos)</t>
  </si>
  <si>
    <t>1.-TOTAL DE INGRESOS PRESUPUESTARIOS</t>
  </si>
  <si>
    <t>2. MÁS INGRESOS CONTABLES NO PRESUPUESTARIOS</t>
  </si>
  <si>
    <t>3. MENOS INGRESOS PRESUPUESTARIOS NO CONTABLES</t>
  </si>
  <si>
    <t>4. TOTAL DE INGRESOS CONTABLES</t>
  </si>
  <si>
    <t>Conciliación entre los egresos Presupuestarios y Contables</t>
  </si>
  <si>
    <t>1.-TOTAL DE EGRESOS PRESUPUESTARIOS</t>
  </si>
  <si>
    <t>2. MENOS EGRESOS PRESUPUESTARIOS NO CONTABLES</t>
  </si>
  <si>
    <t>2.3 Mobiliario y equipo de administración</t>
  </si>
  <si>
    <t>2.4 Mobiliario y equipo educacional y recreativo</t>
  </si>
  <si>
    <t>2.6 Vehiculos y equipo de transporte</t>
  </si>
  <si>
    <t>2.8 Maquinaria, otros equipos y herramientas</t>
  </si>
  <si>
    <t>2.20 Adeudos de ejercicios fiscales anteriores (ADEFAS)</t>
  </si>
  <si>
    <t>3. MÁS GASTOS CONTABLES NO PRESUPUESTARIOS</t>
  </si>
  <si>
    <t>4. TOTAL DE GASTOS CONTABLES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</si>
  <si>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</si>
  <si>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</si>
  <si>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</si>
  <si>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</si>
  <si>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</si>
  <si>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</si>
  <si>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</si>
  <si>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</si>
  <si>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</si>
  <si>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</si>
  <si>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</si>
  <si>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</si>
  <si>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</si>
  <si>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</si>
  <si>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El Organismo de Agua no tiene cuentas de orden contables en este mes de junio de 2023.</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</si>
  <si>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</si>
  <si>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</si>
  <si>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</si>
  <si>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</si>
  <si>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</si>
  <si>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</si>
  <si>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</si>
  <si>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</si>
  <si>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</si>
  <si>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</si>
  <si>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</si>
  <si>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</si>
  <si>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</si>
  <si>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</si>
  <si>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</si>
  <si>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</si>
  <si>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</si>
  <si>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</si>
  <si>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</si>
  <si>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</si>
  <si>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</si>
  <si>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</si>
  <si>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</si>
  <si>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</si>
  <si>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</si>
  <si>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</si>
  <si>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</si>
  <si>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</si>
  <si>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</si>
  <si>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</si>
  <si>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</si>
  <si>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</si>
  <si>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</si>
  <si>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</si>
  <si>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LUIS ALONSO GONZALEZ CRUZ</t>
  </si>
  <si>
    <t xml:space="preserve">MTRA CLAUDIA LETICIA ALTAMIRA MENDOZA </t>
  </si>
  <si>
    <t>DIRECTOR GENERAL</t>
  </si>
  <si>
    <t>DIRECTORA DE ADMINISTRACIÓN  Y FINANZAS</t>
  </si>
  <si>
    <t>_________________________________________________________________</t>
  </si>
  <si>
    <t>LIC. JUAN CARLOS LARA ARROYO</t>
  </si>
  <si>
    <t>COMISARIO</t>
  </si>
  <si>
    <t>Correspondiente Del 01/ene./2023 al 31/sep./2023</t>
  </si>
  <si>
    <t>NOTAS A LOS ESTADOS FINANCIEROS AL 31 DE OCTUBRE DE 2023</t>
  </si>
  <si>
    <t xml:space="preserve">             INGRESOS POR VENTA DE BIENES Y PRESTACIÓN DE SERVICIOS</t>
  </si>
  <si>
    <t>NOTAS A LOS ESTADOS FINANCIEROS AL 30 DE NOVIEMBRE DE 2023</t>
  </si>
  <si>
    <t>Depreciaciones</t>
  </si>
  <si>
    <t>NOTAS A LOS ESTADOS FINANCIEROS AL 31 DE DICIEMBRE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</si>
</sst>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quot;$&quot;#,##0.00"/>
    <numFmt numFmtId="43" formatCode="_-* #,##0.00_-;\-* #,##0.00_-;_-* &quot;-&quot;??_-;_-@_-"/>
    <numFmt numFmtId="164" formatCode="0_ ;\-0\ "/>
    <numFmt numFmtId="165" formatCode="#,##0_ ;[Red]\-#,##0\ "/>
    <numFmt numFmtId="166" formatCode="_-* #,##0.00_-;\-* #,##0.00_-;_-* &quot;-&quot;??_-;_-@"/>
    <numFmt numFmtId="167" formatCode="_-&quot;$&quot;* #,##0.00_-;\-&quot;$&quot;* #,##0.00_-;_-&quot;$&quot;* &quot;-&quot;??_-;_-@"/>
  </numFmts>
  <fonts count="43">
    <font>
      <sz val="11"/>
      <color theme="1"/>
      <name val="Calibri"/>
      <scheme val="minor"/>
    </font>
    <font>
      <sz val="11"/>
      <color theme="1"/>
      <name val="Calibri"/>
      <family val="2"/>
      <scheme val="minor"/>
    </font>
    <font>
      <b/>
      <sz val="12"/>
      <color theme="1"/>
      <name val="Arial"/>
    </font>
    <font>
      <sz val="12"/>
      <color theme="1"/>
      <name val="Calibri"/>
    </font>
    <font>
      <sz val="9"/>
      <color theme="1"/>
      <name val="Calibri"/>
    </font>
    <font>
      <b/>
      <sz val="9"/>
      <color rgb="FF0000FF"/>
      <name val="Arial"/>
    </font>
    <font>
      <sz val="9"/>
      <color theme="1"/>
      <name val="Arial"/>
    </font>
    <font>
      <b/>
      <sz val="9"/>
      <color theme="1"/>
      <name val="Arial"/>
    </font>
    <font>
      <sz val="11"/>
      <name val="Calibri"/>
    </font>
    <font>
      <b/>
      <sz val="9"/>
      <color theme="0"/>
      <name val="Arial"/>
    </font>
    <font>
      <b/>
      <i/>
      <sz val="9"/>
      <color theme="1"/>
      <name val="Arial"/>
    </font>
    <font>
      <sz val="11"/>
      <color theme="1"/>
      <name val="Calibri"/>
    </font>
    <font>
      <b/>
      <sz val="8"/>
      <color rgb="FF000000"/>
      <name val="Arial"/>
    </font>
    <font>
      <b/>
      <sz val="7"/>
      <color rgb="FF000000"/>
      <name val="Arial"/>
    </font>
    <font>
      <sz val="7"/>
      <color rgb="FF000000"/>
      <name val="Arial"/>
    </font>
    <font>
      <b/>
      <sz val="9"/>
      <color rgb="FF000000"/>
      <name val="Arial"/>
    </font>
    <font>
      <sz val="10"/>
      <color rgb="FF000000"/>
      <name val="Arial"/>
    </font>
    <font>
      <sz val="11"/>
      <color theme="1"/>
      <name val="Calibri"/>
      <scheme val="minor"/>
    </font>
    <font>
      <b/>
      <sz val="7"/>
      <color theme="1"/>
      <name val="Arial"/>
    </font>
    <font>
      <sz val="7"/>
      <color theme="1"/>
      <name val="Arial"/>
    </font>
    <font>
      <sz val="6"/>
      <color rgb="FF000000"/>
      <name val="Arial"/>
    </font>
    <font>
      <b/>
      <sz val="6"/>
      <color rgb="FF000000"/>
      <name val="Arial"/>
    </font>
    <font>
      <sz val="9"/>
      <color rgb="FF000000"/>
      <name val="Arial"/>
    </font>
    <font>
      <b/>
      <sz val="8"/>
      <color theme="1"/>
      <name val="Arial"/>
    </font>
    <font>
      <sz val="8"/>
      <color theme="1"/>
      <name val="Calibri"/>
    </font>
    <font>
      <sz val="8"/>
      <color theme="1"/>
      <name val="Arial"/>
    </font>
    <font>
      <b/>
      <sz val="11"/>
      <color theme="1"/>
      <name val="Calibri"/>
    </font>
    <font>
      <sz val="7"/>
      <color theme="1"/>
      <name val="Calibri"/>
    </font>
    <font>
      <b/>
      <sz val="7"/>
      <color theme="1"/>
      <name val="Calibri"/>
    </font>
    <font>
      <sz val="6"/>
      <color theme="1"/>
      <name val="Arial"/>
    </font>
    <font>
      <sz val="12"/>
      <color rgb="FF000000"/>
      <name val="Arial"/>
    </font>
    <font>
      <b/>
      <sz val="12"/>
      <color rgb="FF000000"/>
      <name val="Arial"/>
    </font>
    <font>
      <b/>
      <sz val="6"/>
      <color theme="1"/>
      <name val="Arial"/>
      <family val="2"/>
    </font>
    <font>
      <b/>
      <sz val="6"/>
      <name val="Arial"/>
      <family val="2"/>
    </font>
    <font>
      <sz val="6"/>
      <color theme="1"/>
      <name val="Arial"/>
      <family val="2"/>
    </font>
    <font>
      <sz val="6"/>
      <name val="Arial"/>
      <family val="2"/>
    </font>
    <font>
      <b/>
      <sz val="7"/>
      <color indexed="8"/>
      <name val="Arial"/>
      <family val="2"/>
    </font>
    <font>
      <sz val="7"/>
      <color indexed="8"/>
      <name val="Arial"/>
      <family val="2"/>
    </font>
    <font>
      <sz val="7"/>
      <color indexed="9"/>
      <name val="Arial"/>
      <family val="2"/>
    </font>
    <font>
      <b/>
      <sz val="8"/>
      <color indexed="8"/>
      <name val="Arial"/>
      <family val="2"/>
    </font>
    <font>
      <b/>
      <sz val="7"/>
      <color indexed="9"/>
      <name val="Arial"/>
      <family val="2"/>
    </font>
    <font>
      <b/>
      <sz val="12"/>
      <color theme="1"/>
      <name val="Arial"/>
      <family val="2"/>
    </font>
    <font>
      <sz val="6"/>
      <color theme="1"/>
      <name val="Calibri"/>
      <family val="2"/>
      <scheme val="minor"/>
    </font>
  </fonts>
  <fills count="7">
    <fill>
      <patternFill patternType="none"/>
    </fill>
    <fill>
      <patternFill patternType="gray125"/>
    </fill>
    <fill>
      <patternFill patternType="solid">
        <fgColor rgb="FFA5A5A5"/>
        <bgColor rgb="FFA5A5A5"/>
      </patternFill>
    </fill>
    <fill>
      <patternFill patternType="solid">
        <fgColor theme="0"/>
        <bgColor theme="0"/>
      </patternFill>
    </fill>
    <fill>
      <patternFill patternType="solid">
        <fgColor rgb="FFC0C0C0"/>
        <bgColor rgb="FFC0C0C0"/>
      </patternFill>
    </fill>
    <fill>
      <patternFill patternType="solid">
        <fgColor rgb="FFD8D8D8"/>
        <bgColor rgb="FFD8D8D8"/>
      </patternFill>
    </fill>
    <fill>
      <patternFill patternType="solid">
        <fgColor theme="0"/>
        <bgColor indexed="64"/>
      </patternFill>
    </fill>
  </fills>
  <borders count="3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hair">
        <color rgb="FFA5A5A5"/>
      </bottom>
      <diagonal/>
    </border>
    <border>
      <left/>
      <right/>
      <top style="hair">
        <color rgb="FFA5A5A5"/>
      </top>
      <bottom style="hair">
        <color rgb="FFA5A5A5"/>
      </bottom>
      <diagonal/>
    </border>
    <border>
      <left/>
      <right/>
      <top style="hair">
        <color rgb="FFA5A5A5"/>
      </top>
      <bottom style="thin">
        <color rgb="FF000000"/>
      </bottom>
      <diagonal/>
    </border>
    <border>
      <left/>
      <right/>
      <top style="thin">
        <color rgb="FF000000"/>
      </top>
      <bottom/>
      <diagonal/>
    </border>
    <border>
      <left style="thin">
        <color rgb="FF000000"/>
      </left>
      <right/>
      <top/>
      <bottom style="dotted">
        <color rgb="FF000000"/>
      </bottom>
      <diagonal/>
    </border>
    <border>
      <left/>
      <right/>
      <top/>
      <bottom style="dotted">
        <color rgb="FF000000"/>
      </bottom>
      <diagonal/>
    </border>
    <border>
      <left/>
      <right style="thin">
        <color rgb="FF000000"/>
      </right>
      <top/>
      <bottom style="dotted">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top/>
      <bottom style="hair">
        <color theme="0" tint="-0.34998626667073579"/>
      </bottom>
      <diagonal/>
    </border>
    <border>
      <left style="thin">
        <color indexed="64"/>
      </left>
      <right style="thin">
        <color indexed="64"/>
      </right>
      <top/>
      <bottom style="hair">
        <color theme="0" tint="-0.34998626667073579"/>
      </bottom>
      <diagonal/>
    </border>
    <border>
      <left/>
      <right/>
      <top style="hair">
        <color theme="0" tint="-0.34998626667073579"/>
      </top>
      <bottom style="hair">
        <color theme="0" tint="-0.34998626667073579"/>
      </bottom>
      <diagonal/>
    </border>
    <border>
      <left style="thin">
        <color indexed="64"/>
      </left>
      <right style="thin">
        <color indexed="64"/>
      </right>
      <top style="hair">
        <color theme="0" tint="-0.34998626667073579"/>
      </top>
      <bottom style="hair">
        <color theme="0" tint="-0.34998626667073579"/>
      </bottom>
      <diagonal/>
    </border>
    <border>
      <left/>
      <right/>
      <top style="hair">
        <color theme="0" tint="-0.34998626667073579"/>
      </top>
      <bottom style="thin">
        <color indexed="64"/>
      </bottom>
      <diagonal/>
    </border>
    <border>
      <left style="thin">
        <color indexed="64"/>
      </left>
      <right style="thin">
        <color indexed="64"/>
      </right>
      <top style="hair">
        <color theme="0" tint="-0.34998626667073579"/>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theme="0" tint="-0.34998626667073579"/>
      </bottom>
      <diagonal/>
    </border>
    <border>
      <left style="thin">
        <color indexed="64"/>
      </left>
      <right/>
      <top style="hair">
        <color theme="0" tint="-0.34998626667073579"/>
      </top>
      <bottom style="hair">
        <color theme="0" tint="-0.34998626667073579"/>
      </bottom>
      <diagonal/>
    </border>
    <border>
      <left style="thin">
        <color indexed="64"/>
      </left>
      <right/>
      <top style="hair">
        <color theme="0" tint="-0.34998626667073579"/>
      </top>
      <bottom style="thin">
        <color indexed="64"/>
      </bottom>
      <diagonal/>
    </border>
    <border>
      <left style="thin">
        <color indexed="64"/>
      </left>
      <right style="thin">
        <color indexed="64"/>
      </right>
      <top style="thin">
        <color indexed="64"/>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dotted">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indexed="64"/>
      </top>
      <bottom style="hair">
        <color theme="0" tint="-0.34998626667073579"/>
      </bottom>
      <diagonal/>
    </border>
    <border>
      <left style="thin">
        <color indexed="64"/>
      </left>
      <right style="thin">
        <color indexed="64"/>
      </right>
      <top style="thin">
        <color indexed="64"/>
      </top>
      <bottom style="hair">
        <color theme="0" tint="-0.34998626667073579"/>
      </bottom>
      <diagonal/>
    </border>
    <border>
      <left style="thin">
        <color indexed="64"/>
      </left>
      <right/>
      <top style="thin">
        <color indexed="64"/>
      </top>
      <bottom style="hair">
        <color theme="0" tint="-0.34998626667073579"/>
      </bottom>
      <diagonal/>
    </border>
  </borders>
  <cellStyleXfs count="2">
    <xf numFmtId="0" fontId="0" fillId="0" borderId="0"/>
    <xf numFmtId="43" fontId="17" fillId="0" borderId="0" applyFont="0" applyFill="0" applyBorder="0" applyAlignment="0" applyProtection="0"/>
  </cellStyleXfs>
  <cellXfs count="241">
    <xf numFmtId="0" fontId="0" fillId="0" borderId="0" xfId="0"/>
    <xf numFmtId="0" fontId="3" fillId="0" borderId="0" xfId="0" applyFont="1"/>
    <xf numFmtId="0" fontId="4" fillId="0" borderId="0" xfId="0" applyFont="1" applyAlignment="1">
      <alignment horizontal="center"/>
    </xf>
    <xf numFmtId="0" fontId="6" fillId="0" borderId="0" xfId="0" applyFont="1"/>
    <xf numFmtId="0" fontId="6" fillId="0" borderId="0" xfId="0" applyFont="1" applyAlignment="1">
      <alignment horizontal="left" vertical="center" wrapText="1"/>
    </xf>
    <xf numFmtId="0" fontId="6" fillId="0" borderId="0" xfId="0" applyFont="1" applyAlignment="1">
      <alignment horizontal="left" vertical="center"/>
    </xf>
    <xf numFmtId="0" fontId="7" fillId="0" borderId="0" xfId="0" applyFont="1" applyAlignment="1">
      <alignment horizontal="left" vertical="center"/>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7" fillId="3" borderId="8" xfId="0" applyFont="1" applyFill="1" applyBorder="1" applyAlignment="1">
      <alignment vertical="top"/>
    </xf>
    <xf numFmtId="0" fontId="10" fillId="3" borderId="9" xfId="0" applyFont="1" applyFill="1" applyBorder="1" applyAlignment="1">
      <alignment vertical="top"/>
    </xf>
    <xf numFmtId="0" fontId="6" fillId="3" borderId="9" xfId="0" applyFont="1" applyFill="1" applyBorder="1" applyAlignment="1">
      <alignment vertical="top"/>
    </xf>
    <xf numFmtId="0" fontId="6" fillId="3" borderId="10" xfId="0" applyFont="1" applyFill="1" applyBorder="1" applyAlignment="1">
      <alignment vertical="top"/>
    </xf>
    <xf numFmtId="0" fontId="7" fillId="2" borderId="4" xfId="0" applyFont="1" applyFill="1" applyBorder="1"/>
    <xf numFmtId="0" fontId="11" fillId="2" borderId="5" xfId="0" applyFont="1" applyFill="1" applyBorder="1"/>
    <xf numFmtId="0" fontId="11" fillId="2" borderId="7" xfId="0" applyFont="1" applyFill="1" applyBorder="1"/>
    <xf numFmtId="0" fontId="6" fillId="0" borderId="0" xfId="0" applyFont="1" applyAlignment="1">
      <alignment horizontal="left" wrapText="1"/>
    </xf>
    <xf numFmtId="0" fontId="6" fillId="0" borderId="0" xfId="0" applyFont="1" applyAlignment="1">
      <alignment wrapText="1"/>
    </xf>
    <xf numFmtId="0" fontId="15" fillId="0" borderId="6" xfId="0" applyFont="1" applyBorder="1" applyAlignment="1">
      <alignment horizontal="center" vertical="center" wrapText="1"/>
    </xf>
    <xf numFmtId="0" fontId="16" fillId="0" borderId="6" xfId="0" applyFont="1" applyBorder="1" applyAlignment="1">
      <alignment horizontal="left" vertical="top" wrapText="1"/>
    </xf>
    <xf numFmtId="0" fontId="15" fillId="0" borderId="6" xfId="0" applyFont="1" applyBorder="1" applyAlignment="1">
      <alignment horizontal="left" vertical="top" wrapText="1"/>
    </xf>
    <xf numFmtId="0" fontId="17" fillId="0" borderId="0" xfId="0" applyFont="1"/>
    <xf numFmtId="0" fontId="11" fillId="2" borderId="4" xfId="0" applyFont="1" applyFill="1" applyBorder="1"/>
    <xf numFmtId="0" fontId="7" fillId="0" borderId="0" xfId="0" applyFont="1"/>
    <xf numFmtId="0" fontId="18" fillId="0" borderId="6" xfId="0" applyFont="1" applyBorder="1" applyAlignment="1">
      <alignment horizontal="left" vertical="center"/>
    </xf>
    <xf numFmtId="14" fontId="18" fillId="0" borderId="6" xfId="0" applyNumberFormat="1" applyFont="1" applyBorder="1" applyAlignment="1">
      <alignment horizontal="center" vertical="center"/>
    </xf>
    <xf numFmtId="0" fontId="14" fillId="0" borderId="6" xfId="0" applyFont="1" applyBorder="1" applyAlignment="1">
      <alignment vertical="top" wrapText="1"/>
    </xf>
    <xf numFmtId="7" fontId="14" fillId="0" borderId="6" xfId="0" applyNumberFormat="1" applyFont="1" applyBorder="1" applyAlignment="1">
      <alignment vertical="top" wrapText="1"/>
    </xf>
    <xf numFmtId="0" fontId="18" fillId="0" borderId="6" xfId="0" applyFont="1" applyBorder="1" applyAlignment="1">
      <alignment horizontal="center" vertical="center" wrapText="1"/>
    </xf>
    <xf numFmtId="7" fontId="20" fillId="0" borderId="6" xfId="0" applyNumberFormat="1" applyFont="1" applyBorder="1" applyAlignment="1">
      <alignment vertical="top" wrapText="1"/>
    </xf>
    <xf numFmtId="0" fontId="14" fillId="0" borderId="6" xfId="0" applyFont="1" applyBorder="1" applyAlignment="1">
      <alignment horizontal="left" vertical="top" wrapText="1"/>
    </xf>
    <xf numFmtId="0" fontId="13" fillId="0" borderId="6" xfId="0" applyFont="1" applyBorder="1" applyAlignment="1">
      <alignment horizontal="center" vertical="center" wrapText="1"/>
    </xf>
    <xf numFmtId="14" fontId="21" fillId="0" borderId="6" xfId="0" applyNumberFormat="1" applyFont="1" applyBorder="1" applyAlignment="1">
      <alignment horizontal="center" vertical="center" wrapText="1"/>
    </xf>
    <xf numFmtId="7" fontId="20" fillId="0" borderId="6" xfId="0" applyNumberFormat="1" applyFont="1" applyBorder="1" applyAlignment="1">
      <alignment horizontal="right" vertical="top" wrapText="1"/>
    </xf>
    <xf numFmtId="0" fontId="24" fillId="0" borderId="0" xfId="0" applyFont="1"/>
    <xf numFmtId="0" fontId="7" fillId="2" borderId="5" xfId="0" applyFont="1" applyFill="1" applyBorder="1"/>
    <xf numFmtId="0" fontId="7" fillId="2" borderId="7" xfId="0" applyFont="1" applyFill="1" applyBorder="1"/>
    <xf numFmtId="0" fontId="16" fillId="0" borderId="0" xfId="0" applyFont="1" applyAlignment="1">
      <alignment horizontal="left" vertical="top" wrapText="1"/>
    </xf>
    <xf numFmtId="0" fontId="19" fillId="0" borderId="0" xfId="0" applyFont="1" applyAlignment="1">
      <alignment wrapText="1"/>
    </xf>
    <xf numFmtId="0" fontId="27" fillId="0" borderId="0" xfId="0" applyFont="1"/>
    <xf numFmtId="7" fontId="19" fillId="0" borderId="0" xfId="0" applyNumberFormat="1" applyFont="1" applyAlignment="1">
      <alignment horizontal="left" wrapText="1"/>
    </xf>
    <xf numFmtId="0" fontId="19" fillId="0" borderId="0" xfId="0" applyFont="1" applyAlignment="1">
      <alignment horizontal="left" wrapText="1"/>
    </xf>
    <xf numFmtId="0" fontId="7" fillId="0" borderId="0" xfId="0" applyFont="1" applyAlignment="1">
      <alignment wrapText="1"/>
    </xf>
    <xf numFmtId="0" fontId="23" fillId="0" borderId="0" xfId="0" applyFont="1" applyAlignment="1">
      <alignment horizontal="left" vertical="center"/>
    </xf>
    <xf numFmtId="167" fontId="23" fillId="0" borderId="6" xfId="0" applyNumberFormat="1" applyFont="1" applyBorder="1" applyAlignment="1">
      <alignment horizontal="center" vertical="center"/>
    </xf>
    <xf numFmtId="167" fontId="25" fillId="0" borderId="6" xfId="0" applyNumberFormat="1" applyFont="1" applyBorder="1"/>
    <xf numFmtId="0" fontId="25" fillId="0" borderId="0" xfId="0" applyFont="1" applyAlignment="1">
      <alignment wrapText="1"/>
    </xf>
    <xf numFmtId="0" fontId="11" fillId="0" borderId="17" xfId="0" applyFont="1" applyBorder="1"/>
    <xf numFmtId="0" fontId="6" fillId="0" borderId="0" xfId="0" applyFont="1" applyAlignment="1">
      <alignment horizontal="center" vertical="top" wrapText="1"/>
    </xf>
    <xf numFmtId="0" fontId="2" fillId="0" borderId="0" xfId="0" applyFont="1" applyAlignment="1">
      <alignment horizontal="center"/>
    </xf>
    <xf numFmtId="0" fontId="0" fillId="0" borderId="0" xfId="0"/>
    <xf numFmtId="0" fontId="4" fillId="0" borderId="0" xfId="0" applyFont="1" applyAlignment="1">
      <alignment horizontal="center"/>
    </xf>
    <xf numFmtId="0" fontId="2" fillId="0" borderId="0" xfId="0" applyFont="1" applyAlignment="1">
      <alignment horizontal="center" vertical="center" wrapText="1"/>
    </xf>
    <xf numFmtId="0" fontId="5" fillId="0" borderId="0" xfId="0" applyFont="1" applyAlignment="1">
      <alignment horizontal="right" vertical="center" wrapText="1"/>
    </xf>
    <xf numFmtId="0" fontId="6" fillId="0" borderId="0" xfId="0" applyFont="1" applyAlignment="1">
      <alignment horizontal="left" vertical="center" wrapText="1"/>
    </xf>
    <xf numFmtId="0" fontId="7" fillId="2" borderId="1" xfId="0" applyFont="1" applyFill="1" applyBorder="1" applyAlignment="1">
      <alignment horizontal="left"/>
    </xf>
    <xf numFmtId="0" fontId="8" fillId="0" borderId="2" xfId="0" applyFont="1" applyBorder="1"/>
    <xf numFmtId="0" fontId="8" fillId="0" borderId="3" xfId="0" applyFont="1" applyBorder="1"/>
    <xf numFmtId="0" fontId="6" fillId="0" borderId="0" xfId="0" applyFont="1" applyAlignment="1">
      <alignment horizontal="left" vertical="center"/>
    </xf>
    <xf numFmtId="0" fontId="6" fillId="0" borderId="11" xfId="0" applyFont="1" applyBorder="1" applyAlignment="1">
      <alignment horizontal="left" vertical="center"/>
    </xf>
    <xf numFmtId="0" fontId="8" fillId="0" borderId="11" xfId="0" applyFont="1" applyBorder="1"/>
    <xf numFmtId="0" fontId="6" fillId="0" borderId="11" xfId="0" applyFont="1" applyBorder="1" applyAlignment="1">
      <alignment horizontal="left"/>
    </xf>
    <xf numFmtId="0" fontId="8" fillId="0" borderId="14" xfId="0" applyFont="1" applyBorder="1"/>
    <xf numFmtId="0" fontId="8" fillId="0" borderId="13" xfId="0" applyFont="1" applyBorder="1"/>
    <xf numFmtId="7" fontId="13" fillId="0" borderId="12" xfId="0" applyNumberFormat="1" applyFont="1" applyBorder="1" applyAlignment="1">
      <alignment horizontal="right" vertical="top" wrapText="1"/>
    </xf>
    <xf numFmtId="0" fontId="12" fillId="0" borderId="12" xfId="0" applyFont="1" applyBorder="1" applyAlignment="1">
      <alignment horizontal="left" vertical="top" wrapText="1"/>
    </xf>
    <xf numFmtId="0" fontId="6" fillId="0" borderId="11" xfId="0" applyFont="1" applyBorder="1" applyAlignment="1">
      <alignment horizontal="left" wrapText="1"/>
    </xf>
    <xf numFmtId="0" fontId="6" fillId="0" borderId="0" xfId="0" applyFont="1" applyAlignment="1">
      <alignment horizontal="left" wrapText="1"/>
    </xf>
    <xf numFmtId="0" fontId="15" fillId="0" borderId="1" xfId="0" applyFont="1" applyBorder="1" applyAlignment="1">
      <alignment horizontal="center" vertical="center" wrapText="1"/>
    </xf>
    <xf numFmtId="0" fontId="16" fillId="0" borderId="1" xfId="0" applyFont="1" applyBorder="1" applyAlignment="1">
      <alignment horizontal="left" vertical="top" wrapText="1"/>
    </xf>
    <xf numFmtId="7" fontId="15" fillId="0" borderId="1" xfId="0" applyNumberFormat="1" applyFont="1" applyBorder="1" applyAlignment="1">
      <alignment horizontal="right" vertical="top" wrapText="1"/>
    </xf>
    <xf numFmtId="0" fontId="7" fillId="2" borderId="1" xfId="0" applyFont="1" applyFill="1" applyBorder="1" applyAlignment="1">
      <alignment horizontal="left" wrapText="1"/>
    </xf>
    <xf numFmtId="0" fontId="7" fillId="0" borderId="0" xfId="0" applyFont="1" applyAlignment="1">
      <alignment horizontal="center" wrapText="1"/>
    </xf>
    <xf numFmtId="0" fontId="12" fillId="4" borderId="1" xfId="0" applyFont="1" applyFill="1" applyBorder="1" applyAlignment="1">
      <alignment horizontal="left" wrapText="1"/>
    </xf>
    <xf numFmtId="7" fontId="14" fillId="5" borderId="1" xfId="0" applyNumberFormat="1" applyFont="1" applyFill="1" applyBorder="1" applyAlignment="1">
      <alignment horizontal="right" vertical="top" wrapText="1"/>
    </xf>
    <xf numFmtId="0" fontId="12" fillId="0" borderId="1" xfId="0" applyFont="1" applyBorder="1" applyAlignment="1">
      <alignment horizontal="left" wrapText="1"/>
    </xf>
    <xf numFmtId="7" fontId="14" fillId="0" borderId="1" xfId="0" applyNumberFormat="1" applyFont="1" applyBorder="1" applyAlignment="1">
      <alignment horizontal="right" vertical="top" wrapText="1"/>
    </xf>
    <xf numFmtId="0" fontId="28" fillId="0" borderId="1" xfId="0" applyFont="1" applyBorder="1" applyAlignment="1">
      <alignment horizontal="center"/>
    </xf>
    <xf numFmtId="0" fontId="13" fillId="0" borderId="1" xfId="0" applyFont="1" applyBorder="1" applyAlignment="1">
      <alignment horizontal="center" wrapText="1"/>
    </xf>
    <xf numFmtId="0" fontId="19" fillId="0" borderId="1" xfId="0" applyFont="1" applyBorder="1" applyAlignment="1">
      <alignment horizontal="left" wrapText="1"/>
    </xf>
    <xf numFmtId="166" fontId="14" fillId="0" borderId="1" xfId="0" applyNumberFormat="1" applyFont="1" applyBorder="1" applyAlignment="1">
      <alignment horizontal="right" vertical="top" wrapText="1"/>
    </xf>
    <xf numFmtId="7" fontId="13" fillId="5" borderId="1" xfId="0" applyNumberFormat="1" applyFont="1" applyFill="1" applyBorder="1" applyAlignment="1">
      <alignment horizontal="right" vertical="top" wrapText="1"/>
    </xf>
    <xf numFmtId="0" fontId="11" fillId="0" borderId="0" xfId="0" applyFont="1" applyAlignment="1">
      <alignment horizontal="center" vertical="top" wrapText="1"/>
    </xf>
    <xf numFmtId="0" fontId="6" fillId="0" borderId="0" xfId="0" applyFont="1" applyAlignment="1">
      <alignment horizontal="center" vertical="top" wrapText="1"/>
    </xf>
    <xf numFmtId="0" fontId="25" fillId="0" borderId="15" xfId="0" applyFont="1" applyBorder="1" applyAlignment="1">
      <alignment horizontal="left"/>
    </xf>
    <xf numFmtId="0" fontId="8" fillId="0" borderId="16" xfId="0" applyFont="1" applyBorder="1"/>
    <xf numFmtId="0" fontId="29" fillId="0" borderId="11" xfId="0" applyFont="1" applyBorder="1" applyAlignment="1">
      <alignment horizontal="left" wrapText="1"/>
    </xf>
    <xf numFmtId="0" fontId="11" fillId="0" borderId="0" xfId="0" applyFont="1" applyAlignment="1">
      <alignment horizontal="left" vertical="center" wrapText="1"/>
    </xf>
    <xf numFmtId="0" fontId="14" fillId="0" borderId="1" xfId="0" applyFont="1" applyBorder="1" applyAlignment="1">
      <alignment horizontal="left" vertical="center" wrapText="1"/>
    </xf>
    <xf numFmtId="0" fontId="2" fillId="0" borderId="0" xfId="0" applyFont="1" applyAlignment="1">
      <alignment horizontal="center" vertical="center"/>
    </xf>
    <xf numFmtId="0" fontId="7" fillId="2" borderId="1" xfId="0" applyFont="1" applyFill="1" applyBorder="1" applyAlignment="1">
      <alignment horizontal="left" vertical="center"/>
    </xf>
    <xf numFmtId="0" fontId="6" fillId="0" borderId="0" xfId="0" applyFont="1" applyAlignment="1">
      <alignment horizontal="left"/>
    </xf>
    <xf numFmtId="0" fontId="7" fillId="0" borderId="0" xfId="0" applyFont="1" applyAlignment="1">
      <alignment horizontal="left" vertical="center"/>
    </xf>
    <xf numFmtId="0" fontId="23" fillId="0" borderId="1" xfId="0" applyFont="1" applyBorder="1" applyAlignment="1">
      <alignment horizontal="center" vertical="center"/>
    </xf>
    <xf numFmtId="0" fontId="23" fillId="0" borderId="15" xfId="0" applyFont="1" applyBorder="1" applyAlignment="1">
      <alignment horizontal="center" vertical="center"/>
    </xf>
    <xf numFmtId="0" fontId="7" fillId="0" borderId="0" xfId="0" applyFont="1" applyAlignment="1">
      <alignment horizontal="left"/>
    </xf>
    <xf numFmtId="0" fontId="6" fillId="0" borderId="0" xfId="0" applyFont="1" applyAlignment="1">
      <alignment horizontal="left" vertical="top" wrapText="1"/>
    </xf>
    <xf numFmtId="0" fontId="18" fillId="0" borderId="1" xfId="0" applyFont="1" applyBorder="1" applyAlignment="1">
      <alignment horizontal="center" vertical="center"/>
    </xf>
    <xf numFmtId="0" fontId="19" fillId="0" borderId="1" xfId="0" applyFont="1" applyBorder="1" applyAlignment="1">
      <alignment horizontal="left" vertical="center"/>
    </xf>
    <xf numFmtId="0" fontId="13" fillId="0" borderId="1" xfId="0" applyFont="1" applyBorder="1" applyAlignment="1">
      <alignment horizontal="center" vertical="center" wrapText="1"/>
    </xf>
    <xf numFmtId="0" fontId="14" fillId="0" borderId="1" xfId="0" applyFont="1" applyBorder="1" applyAlignment="1">
      <alignment horizontal="left" wrapText="1"/>
    </xf>
    <xf numFmtId="0" fontId="15" fillId="0" borderId="1" xfId="0" applyFont="1" applyBorder="1" applyAlignment="1">
      <alignment horizontal="left" vertical="center" wrapText="1"/>
    </xf>
    <xf numFmtId="0" fontId="15" fillId="0" borderId="1" xfId="0" applyFont="1" applyBorder="1" applyAlignment="1">
      <alignment horizontal="left" vertical="top" wrapText="1"/>
    </xf>
    <xf numFmtId="0" fontId="6" fillId="0" borderId="0" xfId="0" applyFont="1" applyAlignment="1">
      <alignment horizontal="left" vertical="center" wrapText="1" readingOrder="1"/>
    </xf>
    <xf numFmtId="0" fontId="14" fillId="0" borderId="1" xfId="0" applyFont="1" applyBorder="1" applyAlignment="1">
      <alignment horizontal="left" vertical="top" wrapText="1"/>
    </xf>
    <xf numFmtId="0" fontId="22" fillId="0" borderId="0" xfId="0" applyFont="1" applyAlignment="1">
      <alignment horizontal="left" vertical="top" wrapText="1"/>
    </xf>
    <xf numFmtId="0" fontId="26" fillId="0" borderId="1" xfId="0" applyFont="1" applyBorder="1" applyAlignment="1">
      <alignment horizontal="center"/>
    </xf>
    <xf numFmtId="0" fontId="15" fillId="0" borderId="15" xfId="0" applyFont="1" applyBorder="1" applyAlignment="1">
      <alignment horizontal="center" wrapText="1"/>
    </xf>
    <xf numFmtId="0" fontId="13" fillId="0" borderId="1" xfId="0" applyFont="1" applyBorder="1" applyAlignment="1">
      <alignment horizontal="center" vertical="top" wrapText="1"/>
    </xf>
    <xf numFmtId="7" fontId="13" fillId="0" borderId="1" xfId="0" applyNumberFormat="1" applyFont="1" applyBorder="1" applyAlignment="1">
      <alignment horizontal="right" vertical="top" wrapText="1"/>
    </xf>
    <xf numFmtId="0" fontId="16" fillId="0" borderId="0" xfId="0" applyFont="1" applyAlignment="1">
      <alignment horizontal="left" vertical="top" wrapText="1"/>
    </xf>
    <xf numFmtId="0" fontId="18" fillId="0" borderId="1" xfId="0" applyFont="1" applyBorder="1" applyAlignment="1">
      <alignment horizontal="center" wrapText="1"/>
    </xf>
    <xf numFmtId="0" fontId="32" fillId="6" borderId="18" xfId="0" applyFont="1" applyFill="1" applyBorder="1" applyAlignment="1">
      <alignment horizontal="left" vertical="top" wrapText="1"/>
    </xf>
    <xf numFmtId="3" fontId="32" fillId="6" borderId="19" xfId="0" applyNumberFormat="1" applyFont="1" applyFill="1" applyBorder="1" applyAlignment="1">
      <alignment vertical="top"/>
    </xf>
    <xf numFmtId="3" fontId="32" fillId="6" borderId="20" xfId="1" applyNumberFormat="1" applyFont="1" applyFill="1" applyBorder="1" applyAlignment="1">
      <alignment vertical="top"/>
    </xf>
    <xf numFmtId="0" fontId="33" fillId="6" borderId="20" xfId="0" applyFont="1" applyFill="1" applyBorder="1" applyAlignment="1">
      <alignment horizontal="left" vertical="top" wrapText="1" indent="1"/>
    </xf>
    <xf numFmtId="3" fontId="32" fillId="6" borderId="21" xfId="1" applyNumberFormat="1" applyFont="1" applyFill="1" applyBorder="1" applyAlignment="1">
      <alignment vertical="top"/>
    </xf>
    <xf numFmtId="0" fontId="34" fillId="6" borderId="20" xfId="0" applyFont="1" applyFill="1" applyBorder="1" applyAlignment="1">
      <alignment horizontal="left" vertical="top" wrapText="1" indent="2"/>
    </xf>
    <xf numFmtId="3" fontId="35" fillId="6" borderId="21" xfId="1" applyNumberFormat="1" applyFont="1" applyFill="1" applyBorder="1" applyAlignment="1" applyProtection="1">
      <alignment vertical="top"/>
      <protection locked="0"/>
    </xf>
    <xf numFmtId="3" fontId="35" fillId="6" borderId="21" xfId="1" applyNumberFormat="1" applyFont="1" applyFill="1" applyBorder="1" applyAlignment="1">
      <alignment vertical="top"/>
    </xf>
    <xf numFmtId="3" fontId="35" fillId="6" borderId="20" xfId="1" applyNumberFormat="1" applyFont="1" applyFill="1" applyBorder="1" applyAlignment="1">
      <alignment vertical="top"/>
    </xf>
    <xf numFmtId="0" fontId="34" fillId="6" borderId="22" xfId="0" applyFont="1" applyFill="1" applyBorder="1" applyAlignment="1">
      <alignment horizontal="left" vertical="top" wrapText="1" indent="2"/>
    </xf>
    <xf numFmtId="3" fontId="35" fillId="6" borderId="23" xfId="1" applyNumberFormat="1" applyFont="1" applyFill="1" applyBorder="1" applyAlignment="1" applyProtection="1">
      <alignment vertical="top"/>
      <protection locked="0"/>
    </xf>
    <xf numFmtId="3" fontId="35" fillId="6" borderId="23" xfId="1" applyNumberFormat="1" applyFont="1" applyFill="1" applyBorder="1" applyAlignment="1">
      <alignment vertical="top"/>
    </xf>
    <xf numFmtId="3" fontId="35" fillId="6" borderId="22" xfId="1" applyNumberFormat="1" applyFont="1" applyFill="1" applyBorder="1" applyAlignment="1">
      <alignment vertical="top"/>
    </xf>
    <xf numFmtId="3" fontId="32" fillId="6" borderId="25" xfId="0" applyNumberFormat="1" applyFont="1" applyFill="1" applyBorder="1" applyAlignment="1">
      <alignment vertical="top"/>
    </xf>
    <xf numFmtId="3" fontId="32" fillId="6" borderId="26" xfId="1" applyNumberFormat="1" applyFont="1" applyFill="1" applyBorder="1" applyAlignment="1">
      <alignment vertical="top"/>
    </xf>
    <xf numFmtId="3" fontId="35" fillId="6" borderId="26" xfId="1" applyNumberFormat="1" applyFont="1" applyFill="1" applyBorder="1" applyAlignment="1">
      <alignment vertical="top"/>
    </xf>
    <xf numFmtId="3" fontId="35" fillId="6" borderId="27" xfId="1" applyNumberFormat="1" applyFont="1" applyFill="1" applyBorder="1" applyAlignment="1">
      <alignment vertical="top"/>
    </xf>
    <xf numFmtId="0" fontId="9" fillId="2" borderId="28" xfId="0" applyFont="1" applyFill="1" applyBorder="1" applyAlignment="1">
      <alignment horizontal="center" vertical="center" wrapText="1"/>
    </xf>
    <xf numFmtId="7" fontId="36" fillId="0" borderId="12" xfId="0" applyNumberFormat="1" applyFont="1" applyBorder="1" applyAlignment="1">
      <alignment horizontal="right" vertical="top" wrapText="1"/>
    </xf>
    <xf numFmtId="7" fontId="36" fillId="0" borderId="14" xfId="0" applyNumberFormat="1" applyFont="1" applyBorder="1" applyAlignment="1">
      <alignment horizontal="right" vertical="top" wrapText="1"/>
    </xf>
    <xf numFmtId="7" fontId="37" fillId="0" borderId="12" xfId="0" applyNumberFormat="1" applyFont="1" applyBorder="1" applyAlignment="1">
      <alignment horizontal="right" vertical="top" wrapText="1"/>
    </xf>
    <xf numFmtId="7" fontId="37" fillId="0" borderId="14" xfId="0" applyNumberFormat="1" applyFont="1" applyBorder="1" applyAlignment="1">
      <alignment horizontal="right" vertical="top" wrapText="1"/>
    </xf>
    <xf numFmtId="0" fontId="12" fillId="0" borderId="15" xfId="0" applyFont="1" applyBorder="1" applyAlignment="1">
      <alignment horizontal="center" wrapText="1"/>
    </xf>
    <xf numFmtId="0" fontId="8" fillId="0" borderId="16" xfId="0" applyFont="1" applyBorder="1" applyAlignment="1">
      <alignment horizontal="center"/>
    </xf>
    <xf numFmtId="7" fontId="36" fillId="0" borderId="0" xfId="0" applyNumberFormat="1" applyFont="1" applyBorder="1" applyAlignment="1">
      <alignment vertical="top" wrapText="1"/>
    </xf>
    <xf numFmtId="7" fontId="37" fillId="0" borderId="0" xfId="0" applyNumberFormat="1" applyFont="1" applyBorder="1" applyAlignment="1">
      <alignment vertical="top" wrapText="1"/>
    </xf>
    <xf numFmtId="0" fontId="36" fillId="0" borderId="12" xfId="0" applyFont="1" applyBorder="1" applyAlignment="1">
      <alignment horizontal="left" vertical="top" wrapText="1"/>
    </xf>
    <xf numFmtId="0" fontId="36" fillId="0" borderId="13" xfId="0" applyFont="1" applyBorder="1" applyAlignment="1">
      <alignment horizontal="left" vertical="top" wrapText="1"/>
    </xf>
    <xf numFmtId="0" fontId="36" fillId="0" borderId="14" xfId="0" applyFont="1" applyBorder="1" applyAlignment="1">
      <alignment horizontal="left" vertical="top" wrapText="1"/>
    </xf>
    <xf numFmtId="7" fontId="38" fillId="0" borderId="12" xfId="0" applyNumberFormat="1" applyFont="1" applyBorder="1" applyAlignment="1">
      <alignment horizontal="right" vertical="top" wrapText="1"/>
    </xf>
    <xf numFmtId="7" fontId="38" fillId="0" borderId="14" xfId="0" applyNumberFormat="1" applyFont="1" applyBorder="1" applyAlignment="1">
      <alignment horizontal="right" vertical="top" wrapText="1"/>
    </xf>
    <xf numFmtId="0" fontId="37" fillId="0" borderId="12" xfId="0" applyFont="1" applyBorder="1" applyAlignment="1">
      <alignment horizontal="left" vertical="top" wrapText="1"/>
    </xf>
    <xf numFmtId="0" fontId="37" fillId="0" borderId="13" xfId="0" applyFont="1" applyBorder="1" applyAlignment="1">
      <alignment horizontal="left" vertical="top" wrapText="1"/>
    </xf>
    <xf numFmtId="0" fontId="37" fillId="0" borderId="14" xfId="0" applyFont="1" applyBorder="1" applyAlignment="1">
      <alignment horizontal="left" vertical="top" wrapText="1"/>
    </xf>
    <xf numFmtId="0" fontId="12" fillId="0" borderId="30" xfId="0" applyFont="1" applyBorder="1" applyAlignment="1">
      <alignment horizontal="center" wrapText="1"/>
    </xf>
    <xf numFmtId="7" fontId="38" fillId="0" borderId="31" xfId="0" applyNumberFormat="1" applyFont="1" applyBorder="1" applyAlignment="1">
      <alignment vertical="top" wrapText="1"/>
    </xf>
    <xf numFmtId="7" fontId="36" fillId="0" borderId="31" xfId="0" applyNumberFormat="1" applyFont="1" applyBorder="1" applyAlignment="1">
      <alignment vertical="top" wrapText="1"/>
    </xf>
    <xf numFmtId="7" fontId="37" fillId="0" borderId="31" xfId="0" applyNumberFormat="1" applyFont="1" applyBorder="1" applyAlignment="1">
      <alignment vertical="top" wrapText="1"/>
    </xf>
    <xf numFmtId="0" fontId="39" fillId="0" borderId="32" xfId="0" applyFont="1" applyBorder="1" applyAlignment="1">
      <alignment horizontal="left" vertical="top" wrapText="1"/>
    </xf>
    <xf numFmtId="0" fontId="39" fillId="0" borderId="17" xfId="0" applyFont="1" applyBorder="1" applyAlignment="1">
      <alignment horizontal="left" vertical="top" wrapText="1"/>
    </xf>
    <xf numFmtId="0" fontId="39" fillId="0" borderId="33" xfId="0" applyFont="1" applyBorder="1" applyAlignment="1">
      <alignment horizontal="left" vertical="top" wrapText="1"/>
    </xf>
    <xf numFmtId="7" fontId="36" fillId="0" borderId="32" xfId="0" applyNumberFormat="1" applyFont="1" applyBorder="1" applyAlignment="1">
      <alignment horizontal="right" vertical="top" wrapText="1"/>
    </xf>
    <xf numFmtId="7" fontId="36" fillId="0" borderId="33" xfId="0" applyNumberFormat="1" applyFont="1" applyBorder="1" applyAlignment="1">
      <alignment horizontal="right" vertical="top" wrapText="1"/>
    </xf>
    <xf numFmtId="7" fontId="36" fillId="0" borderId="34" xfId="0" applyNumberFormat="1" applyFont="1" applyBorder="1" applyAlignment="1">
      <alignment vertical="top" wrapText="1"/>
    </xf>
    <xf numFmtId="0" fontId="8" fillId="0" borderId="29" xfId="0" applyFont="1" applyBorder="1" applyAlignment="1"/>
    <xf numFmtId="0" fontId="0" fillId="0" borderId="0" xfId="0" applyBorder="1"/>
    <xf numFmtId="7" fontId="38" fillId="0" borderId="29" xfId="0" applyNumberFormat="1" applyFont="1" applyBorder="1" applyAlignment="1">
      <alignment vertical="top" wrapText="1"/>
    </xf>
    <xf numFmtId="7" fontId="38" fillId="0" borderId="0" xfId="0" applyNumberFormat="1" applyFont="1" applyBorder="1" applyAlignment="1">
      <alignment vertical="top" wrapText="1"/>
    </xf>
    <xf numFmtId="7" fontId="36" fillId="0" borderId="29" xfId="0" applyNumberFormat="1" applyFont="1" applyBorder="1" applyAlignment="1">
      <alignment vertical="top" wrapText="1"/>
    </xf>
    <xf numFmtId="7" fontId="37" fillId="0" borderId="29" xfId="0" applyNumberFormat="1" applyFont="1" applyBorder="1" applyAlignment="1">
      <alignment vertical="top" wrapText="1"/>
    </xf>
    <xf numFmtId="0" fontId="39" fillId="0" borderId="0" xfId="0" applyFont="1" applyBorder="1" applyAlignment="1">
      <alignment wrapText="1"/>
    </xf>
    <xf numFmtId="0" fontId="39" fillId="0" borderId="24" xfId="0" applyFont="1" applyBorder="1" applyAlignment="1">
      <alignment horizontal="center" wrapText="1"/>
    </xf>
    <xf numFmtId="0" fontId="39" fillId="0" borderId="24" xfId="0" applyFont="1" applyBorder="1" applyAlignment="1">
      <alignment horizontal="right" wrapText="1"/>
    </xf>
    <xf numFmtId="0" fontId="39" fillId="0" borderId="24" xfId="0" applyFont="1" applyBorder="1" applyAlignment="1">
      <alignment wrapText="1"/>
    </xf>
    <xf numFmtId="0" fontId="36" fillId="0" borderId="24" xfId="0" applyFont="1" applyBorder="1" applyAlignment="1">
      <alignment horizontal="left" vertical="top" wrapText="1"/>
    </xf>
    <xf numFmtId="7" fontId="38" fillId="0" borderId="24" xfId="0" applyNumberFormat="1" applyFont="1" applyBorder="1" applyAlignment="1">
      <alignment horizontal="right" vertical="top" wrapText="1"/>
    </xf>
    <xf numFmtId="7" fontId="38" fillId="0" borderId="24" xfId="0" applyNumberFormat="1" applyFont="1" applyBorder="1" applyAlignment="1">
      <alignment vertical="top" wrapText="1"/>
    </xf>
    <xf numFmtId="7" fontId="36" fillId="0" borderId="24" xfId="0" applyNumberFormat="1" applyFont="1" applyBorder="1" applyAlignment="1">
      <alignment horizontal="right" vertical="top" wrapText="1"/>
    </xf>
    <xf numFmtId="7" fontId="36" fillId="0" borderId="24" xfId="0" applyNumberFormat="1" applyFont="1" applyBorder="1" applyAlignment="1">
      <alignment vertical="top" wrapText="1"/>
    </xf>
    <xf numFmtId="0" fontId="37" fillId="0" borderId="24" xfId="0" applyFont="1" applyBorder="1" applyAlignment="1">
      <alignment horizontal="left" vertical="top" wrapText="1"/>
    </xf>
    <xf numFmtId="7" fontId="37" fillId="0" borderId="24" xfId="0" applyNumberFormat="1" applyFont="1" applyBorder="1" applyAlignment="1">
      <alignment horizontal="right" vertical="top" wrapText="1"/>
    </xf>
    <xf numFmtId="7" fontId="37" fillId="0" borderId="24" xfId="0" applyNumberFormat="1" applyFont="1" applyBorder="1" applyAlignment="1">
      <alignment vertical="top" wrapText="1"/>
    </xf>
    <xf numFmtId="0" fontId="39" fillId="0" borderId="24" xfId="0" applyFont="1" applyBorder="1" applyAlignment="1">
      <alignment horizontal="left" vertical="top" wrapText="1"/>
    </xf>
    <xf numFmtId="7" fontId="13" fillId="0" borderId="12" xfId="0" applyNumberFormat="1" applyFont="1" applyBorder="1" applyAlignment="1">
      <alignment vertical="top" wrapText="1"/>
    </xf>
    <xf numFmtId="0" fontId="8" fillId="0" borderId="17" xfId="0" applyFont="1" applyBorder="1"/>
    <xf numFmtId="0" fontId="8" fillId="0" borderId="33" xfId="0" applyFont="1" applyBorder="1"/>
    <xf numFmtId="7" fontId="40" fillId="0" borderId="0" xfId="0" applyNumberFormat="1" applyFont="1" applyBorder="1" applyAlignment="1">
      <alignment vertical="top" wrapText="1"/>
    </xf>
    <xf numFmtId="0" fontId="8" fillId="0" borderId="0" xfId="0" applyFont="1" applyBorder="1" applyAlignment="1"/>
    <xf numFmtId="7" fontId="40" fillId="0" borderId="24" xfId="0" applyNumberFormat="1" applyFont="1" applyBorder="1" applyAlignment="1">
      <alignment horizontal="right" vertical="top" wrapText="1"/>
    </xf>
    <xf numFmtId="7" fontId="40" fillId="0" borderId="24" xfId="0" applyNumberFormat="1" applyFont="1" applyBorder="1" applyAlignment="1">
      <alignment vertical="top" wrapText="1"/>
    </xf>
    <xf numFmtId="0" fontId="14" fillId="0" borderId="24" xfId="0" applyFont="1" applyBorder="1" applyAlignment="1">
      <alignment horizontal="left" vertical="top" wrapText="1"/>
    </xf>
    <xf numFmtId="0" fontId="8" fillId="0" borderId="24" xfId="0" applyFont="1" applyBorder="1"/>
    <xf numFmtId="7" fontId="14" fillId="0" borderId="24" xfId="0" applyNumberFormat="1" applyFont="1" applyBorder="1" applyAlignment="1">
      <alignment horizontal="right" vertical="top" wrapText="1"/>
    </xf>
    <xf numFmtId="7" fontId="14" fillId="0" borderId="24" xfId="0" applyNumberFormat="1" applyFont="1" applyBorder="1" applyAlignment="1">
      <alignment vertical="top" wrapText="1"/>
    </xf>
    <xf numFmtId="0" fontId="32" fillId="0" borderId="20" xfId="0" applyFont="1" applyBorder="1" applyAlignment="1">
      <alignment horizontal="left" vertical="top" wrapText="1"/>
    </xf>
    <xf numFmtId="165" fontId="32" fillId="0" borderId="21" xfId="0" applyNumberFormat="1" applyFont="1" applyBorder="1" applyAlignment="1">
      <alignment horizontal="right" vertical="top"/>
    </xf>
    <xf numFmtId="165" fontId="32" fillId="0" borderId="26" xfId="0" applyNumberFormat="1" applyFont="1" applyBorder="1" applyAlignment="1">
      <alignment horizontal="right" vertical="top"/>
    </xf>
    <xf numFmtId="165" fontId="32" fillId="0" borderId="25" xfId="0" applyNumberFormat="1" applyFont="1" applyBorder="1" applyAlignment="1" applyProtection="1">
      <alignment horizontal="right" vertical="top"/>
      <protection locked="0"/>
    </xf>
    <xf numFmtId="0" fontId="35" fillId="0" borderId="20" xfId="0" applyFont="1" applyBorder="1" applyAlignment="1">
      <alignment horizontal="left" vertical="top" wrapText="1" indent="1"/>
    </xf>
    <xf numFmtId="165" fontId="34" fillId="0" borderId="21" xfId="0" applyNumberFormat="1" applyFont="1" applyBorder="1" applyAlignment="1" applyProtection="1">
      <alignment horizontal="right" vertical="top"/>
      <protection locked="0"/>
    </xf>
    <xf numFmtId="165" fontId="34" fillId="0" borderId="21" xfId="0" applyNumberFormat="1" applyFont="1" applyBorder="1" applyAlignment="1">
      <alignment horizontal="right" vertical="top"/>
    </xf>
    <xf numFmtId="165" fontId="34" fillId="0" borderId="25" xfId="0" applyNumberFormat="1" applyFont="1" applyBorder="1" applyAlignment="1" applyProtection="1">
      <alignment horizontal="right" vertical="top"/>
      <protection locked="0"/>
    </xf>
    <xf numFmtId="165" fontId="34" fillId="0" borderId="26" xfId="0" applyNumberFormat="1" applyFont="1" applyBorder="1" applyAlignment="1" applyProtection="1">
      <alignment horizontal="right" vertical="top"/>
      <protection locked="0"/>
    </xf>
    <xf numFmtId="165" fontId="34" fillId="0" borderId="26" xfId="0" applyNumberFormat="1" applyFont="1" applyBorder="1" applyAlignment="1">
      <alignment horizontal="right" vertical="top"/>
    </xf>
    <xf numFmtId="0" fontId="35" fillId="0" borderId="20" xfId="0" applyFont="1" applyBorder="1" applyAlignment="1">
      <alignment horizontal="left" vertical="top" wrapText="1"/>
    </xf>
    <xf numFmtId="0" fontId="33" fillId="0" borderId="20" xfId="0" applyFont="1" applyBorder="1" applyAlignment="1">
      <alignment horizontal="left" vertical="top"/>
    </xf>
    <xf numFmtId="0" fontId="33" fillId="0" borderId="20" xfId="0" applyFont="1" applyBorder="1" applyAlignment="1">
      <alignment vertical="top"/>
    </xf>
    <xf numFmtId="0" fontId="33" fillId="0" borderId="22" xfId="0" applyFont="1" applyBorder="1" applyAlignment="1">
      <alignment horizontal="left" vertical="center"/>
    </xf>
    <xf numFmtId="165" fontId="32" fillId="0" borderId="23" xfId="0" applyNumberFormat="1" applyFont="1" applyBorder="1" applyAlignment="1">
      <alignment horizontal="right" vertical="center"/>
    </xf>
    <xf numFmtId="165" fontId="32" fillId="0" borderId="27" xfId="0" applyNumberFormat="1" applyFont="1" applyBorder="1" applyAlignment="1">
      <alignment horizontal="right" vertical="center"/>
    </xf>
    <xf numFmtId="164" fontId="23" fillId="0" borderId="24" xfId="0" applyNumberFormat="1" applyFont="1" applyBorder="1" applyAlignment="1">
      <alignment horizontal="center" vertical="center" wrapText="1"/>
    </xf>
    <xf numFmtId="0" fontId="23" fillId="0" borderId="24" xfId="0" applyFont="1" applyBorder="1" applyAlignment="1">
      <alignment horizontal="center" vertical="center"/>
    </xf>
    <xf numFmtId="0" fontId="32" fillId="6" borderId="24" xfId="0" applyFont="1" applyFill="1" applyBorder="1" applyAlignment="1">
      <alignment vertical="top"/>
    </xf>
    <xf numFmtId="0" fontId="32" fillId="0" borderId="24" xfId="0" applyFont="1" applyBorder="1" applyAlignment="1">
      <alignment horizontal="left" vertical="top" wrapText="1"/>
    </xf>
    <xf numFmtId="165" fontId="32" fillId="0" borderId="24" xfId="0" applyNumberFormat="1" applyFont="1" applyBorder="1" applyAlignment="1">
      <alignment horizontal="right" vertical="top"/>
    </xf>
    <xf numFmtId="165" fontId="32" fillId="0" borderId="24" xfId="0" applyNumberFormat="1" applyFont="1" applyBorder="1" applyAlignment="1" applyProtection="1">
      <alignment horizontal="right" vertical="top"/>
      <protection locked="0"/>
    </xf>
    <xf numFmtId="0" fontId="34" fillId="6" borderId="24" xfId="0" applyFont="1" applyFill="1" applyBorder="1" applyAlignment="1">
      <alignment vertical="top"/>
    </xf>
    <xf numFmtId="0" fontId="35" fillId="0" borderId="24" xfId="0" applyFont="1" applyBorder="1" applyAlignment="1">
      <alignment horizontal="left" vertical="top" wrapText="1" indent="1"/>
    </xf>
    <xf numFmtId="165" fontId="34" fillId="0" borderId="24" xfId="0" applyNumberFormat="1" applyFont="1" applyBorder="1" applyAlignment="1" applyProtection="1">
      <alignment horizontal="right" vertical="top"/>
      <protection locked="0"/>
    </xf>
    <xf numFmtId="165" fontId="34" fillId="0" borderId="24" xfId="0" applyNumberFormat="1" applyFont="1" applyBorder="1" applyAlignment="1">
      <alignment horizontal="right" vertical="top"/>
    </xf>
    <xf numFmtId="0" fontId="35" fillId="0" borderId="24" xfId="0" applyFont="1" applyBorder="1" applyAlignment="1">
      <alignment horizontal="left" vertical="top" wrapText="1"/>
    </xf>
    <xf numFmtId="0" fontId="33" fillId="0" borderId="24" xfId="0" applyFont="1" applyBorder="1" applyAlignment="1">
      <alignment horizontal="left" vertical="top"/>
    </xf>
    <xf numFmtId="0" fontId="33" fillId="0" borderId="24" xfId="0" applyFont="1" applyBorder="1" applyAlignment="1">
      <alignment vertical="top"/>
    </xf>
    <xf numFmtId="0" fontId="33" fillId="0" borderId="24" xfId="0" applyFont="1" applyBorder="1" applyAlignment="1">
      <alignment horizontal="left" vertical="center"/>
    </xf>
    <xf numFmtId="165" fontId="32" fillId="0" borderId="24" xfId="0" applyNumberFormat="1" applyFont="1" applyBorder="1" applyAlignment="1">
      <alignment horizontal="right" vertical="center"/>
    </xf>
    <xf numFmtId="0" fontId="41" fillId="0" borderId="0" xfId="0" applyFont="1" applyAlignment="1">
      <alignment horizontal="center"/>
    </xf>
    <xf numFmtId="0" fontId="12" fillId="0" borderId="24" xfId="0" applyFont="1" applyBorder="1" applyAlignment="1">
      <alignment horizontal="center" wrapText="1"/>
    </xf>
    <xf numFmtId="0" fontId="12" fillId="0" borderId="24" xfId="0" applyFont="1" applyBorder="1" applyAlignment="1">
      <alignment horizontal="center" wrapText="1"/>
    </xf>
    <xf numFmtId="0" fontId="8" fillId="0" borderId="24" xfId="0" applyFont="1" applyBorder="1" applyAlignment="1">
      <alignment horizontal="center"/>
    </xf>
    <xf numFmtId="7" fontId="36" fillId="0" borderId="24" xfId="0" applyNumberFormat="1" applyFont="1" applyBorder="1" applyAlignment="1">
      <alignment horizontal="right" vertical="top" wrapText="1"/>
    </xf>
    <xf numFmtId="7" fontId="37" fillId="0" borderId="24" xfId="0" applyNumberFormat="1" applyFont="1" applyBorder="1" applyAlignment="1">
      <alignment horizontal="right" vertical="top" wrapText="1"/>
    </xf>
    <xf numFmtId="0" fontId="39" fillId="0" borderId="24" xfId="0" applyFont="1" applyBorder="1" applyAlignment="1">
      <alignment horizontal="right" wrapText="1"/>
    </xf>
    <xf numFmtId="7" fontId="40" fillId="0" borderId="24" xfId="0" applyNumberFormat="1" applyFont="1" applyBorder="1" applyAlignment="1">
      <alignment horizontal="right" vertical="top" wrapText="1"/>
    </xf>
    <xf numFmtId="0" fontId="32" fillId="0" borderId="35" xfId="0" applyFont="1" applyBorder="1" applyAlignment="1">
      <alignment horizontal="left" vertical="top" wrapText="1"/>
    </xf>
    <xf numFmtId="165" fontId="34" fillId="0" borderId="36" xfId="0" applyNumberFormat="1" applyFont="1" applyBorder="1" applyAlignment="1">
      <alignment horizontal="right" vertical="top"/>
    </xf>
    <xf numFmtId="165" fontId="34" fillId="0" borderId="37" xfId="0" applyNumberFormat="1" applyFont="1" applyBorder="1" applyAlignment="1">
      <alignment horizontal="right" vertical="top"/>
    </xf>
    <xf numFmtId="0" fontId="1" fillId="0" borderId="0" xfId="0" applyFont="1"/>
    <xf numFmtId="7" fontId="42" fillId="0" borderId="0" xfId="0" applyNumberFormat="1" applyFont="1"/>
    <xf numFmtId="7" fontId="38" fillId="0" borderId="0" xfId="0" applyNumberFormat="1" applyFont="1" applyBorder="1" applyAlignment="1">
      <alignment horizontal="left" vertical="top" wrapText="1"/>
    </xf>
    <xf numFmtId="7" fontId="36" fillId="0" borderId="0" xfId="0" applyNumberFormat="1" applyFont="1" applyBorder="1" applyAlignment="1">
      <alignment horizontal="left" vertical="top" wrapText="1"/>
    </xf>
    <xf numFmtId="7" fontId="37" fillId="0" borderId="0" xfId="0" applyNumberFormat="1" applyFont="1" applyBorder="1" applyAlignment="1">
      <alignment horizontal="left" vertical="top" wrapText="1"/>
    </xf>
    <xf numFmtId="7" fontId="38" fillId="0" borderId="24" xfId="0" applyNumberFormat="1" applyFont="1" applyBorder="1" applyAlignment="1">
      <alignment horizontal="left" vertical="top" wrapText="1"/>
    </xf>
    <xf numFmtId="7" fontId="36" fillId="0" borderId="24" xfId="0" applyNumberFormat="1" applyFont="1" applyBorder="1" applyAlignment="1">
      <alignment horizontal="left" vertical="top" wrapText="1"/>
    </xf>
    <xf numFmtId="7" fontId="37" fillId="0" borderId="24" xfId="0" applyNumberFormat="1" applyFont="1" applyBorder="1" applyAlignment="1">
      <alignment horizontal="left" vertical="top" wrapText="1"/>
    </xf>
    <xf numFmtId="7" fontId="40" fillId="0" borderId="0" xfId="0" applyNumberFormat="1" applyFont="1" applyBorder="1" applyAlignment="1">
      <alignment horizontal="left" vertical="top" wrapText="1"/>
    </xf>
    <xf numFmtId="7" fontId="40" fillId="0" borderId="24" xfId="0" applyNumberFormat="1" applyFont="1" applyBorder="1" applyAlignment="1">
      <alignment horizontal="left" vertical="top" wrapText="1"/>
    </xf>
    <xf numFmtId="7" fontId="36" fillId="0" borderId="24" xfId="0" applyNumberFormat="1" applyFont="1" applyBorder="1" applyAlignment="1">
      <alignment horizontal="left" vertical="top" wrapText="1"/>
    </xf>
    <xf numFmtId="7" fontId="37" fillId="0" borderId="24" xfId="0" applyNumberFormat="1" applyFont="1" applyBorder="1" applyAlignment="1">
      <alignment horizontal="left"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Z1004"/>
  <sheetViews>
    <sheetView topLeftCell="A408" zoomScale="115" zoomScaleNormal="115" workbookViewId="0">
      <selection activeCell="G419" sqref="G419"/>
    </sheetView>
  </sheetViews>
  <sheetFormatPr baseColWidth="10" defaultColWidth="14.42578125" defaultRowHeight="15" customHeight="1"/>
  <cols>
    <col min="1" max="4" width="10.7109375" customWidth="1"/>
    <col min="5" max="5" width="14.425781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c r="A1" s="50" t="s">
        <v>0</v>
      </c>
      <c r="B1" s="51"/>
      <c r="C1" s="51"/>
      <c r="D1" s="51"/>
      <c r="E1" s="51"/>
      <c r="F1" s="51"/>
      <c r="G1" s="51"/>
      <c r="H1" s="51"/>
      <c r="I1" s="51"/>
      <c r="J1" s="51"/>
      <c r="K1" s="51"/>
      <c r="L1" s="51"/>
      <c r="M1" s="51"/>
      <c r="N1" s="1"/>
      <c r="O1" s="1"/>
      <c r="P1" s="1"/>
      <c r="Q1" s="1"/>
      <c r="R1" s="1"/>
      <c r="S1" s="1"/>
      <c r="T1" s="1"/>
      <c r="U1" s="1"/>
      <c r="V1" s="1"/>
      <c r="W1" s="1"/>
      <c r="X1" s="1"/>
      <c r="Y1" s="1"/>
      <c r="Z1" s="1"/>
    </row>
    <row r="2" spans="1:26" ht="15.75" customHeight="1">
      <c r="A2" s="50" t="s">
        <v>336</v>
      </c>
      <c r="B2" s="51"/>
      <c r="C2" s="51"/>
      <c r="D2" s="51"/>
      <c r="E2" s="51"/>
      <c r="F2" s="51"/>
      <c r="G2" s="51"/>
      <c r="H2" s="51"/>
      <c r="I2" s="51"/>
      <c r="J2" s="51"/>
      <c r="K2" s="51"/>
      <c r="L2" s="51"/>
      <c r="M2" s="51"/>
      <c r="N2" s="1"/>
      <c r="O2" s="1"/>
      <c r="P2" s="1"/>
      <c r="Q2" s="1"/>
      <c r="R2" s="1"/>
      <c r="S2" s="1"/>
      <c r="T2" s="1"/>
      <c r="U2" s="1"/>
      <c r="V2" s="1"/>
      <c r="W2" s="1"/>
      <c r="X2" s="1"/>
      <c r="Y2" s="1"/>
      <c r="Z2" s="1"/>
    </row>
    <row r="3" spans="1:26">
      <c r="A3" s="52" t="s">
        <v>1</v>
      </c>
      <c r="B3" s="51"/>
      <c r="C3" s="51"/>
      <c r="D3" s="51"/>
      <c r="E3" s="51"/>
      <c r="F3" s="51"/>
      <c r="G3" s="51"/>
      <c r="H3" s="51"/>
      <c r="I3" s="51"/>
      <c r="J3" s="51"/>
      <c r="K3" s="51"/>
      <c r="L3" s="51"/>
      <c r="M3" s="51"/>
    </row>
    <row r="4" spans="1:26" ht="6.75" customHeight="1">
      <c r="A4" s="2"/>
    </row>
    <row r="5" spans="1:26" ht="22.5" customHeight="1">
      <c r="A5" s="53" t="s">
        <v>2</v>
      </c>
      <c r="B5" s="51"/>
      <c r="C5" s="51"/>
      <c r="D5" s="51"/>
      <c r="E5" s="51"/>
      <c r="F5" s="51"/>
      <c r="G5" s="51"/>
      <c r="H5" s="51"/>
      <c r="I5" s="51"/>
      <c r="J5" s="51"/>
      <c r="K5" s="51"/>
      <c r="L5" s="51"/>
      <c r="M5" s="51"/>
    </row>
    <row r="6" spans="1:26" ht="24" customHeight="1">
      <c r="A6" s="53" t="s">
        <v>3</v>
      </c>
      <c r="B6" s="51"/>
      <c r="C6" s="51"/>
      <c r="D6" s="51"/>
      <c r="E6" s="51"/>
      <c r="F6" s="51"/>
      <c r="G6" s="51"/>
      <c r="H6" s="51"/>
      <c r="I6" s="51"/>
      <c r="J6" s="51"/>
      <c r="K6" s="51"/>
      <c r="L6" s="51"/>
      <c r="M6" s="51"/>
    </row>
    <row r="7" spans="1:26" ht="21.75" customHeight="1">
      <c r="A7" s="53" t="s">
        <v>4</v>
      </c>
      <c r="B7" s="51"/>
      <c r="C7" s="51"/>
      <c r="D7" s="51"/>
      <c r="E7" s="51"/>
      <c r="F7" s="51"/>
      <c r="G7" s="51"/>
      <c r="H7" s="51"/>
      <c r="I7" s="51"/>
      <c r="J7" s="51"/>
      <c r="K7" s="51"/>
      <c r="L7" s="51"/>
      <c r="M7" s="51"/>
    </row>
    <row r="8" spans="1:26">
      <c r="A8" s="54" t="s">
        <v>5</v>
      </c>
      <c r="B8" s="51"/>
      <c r="C8" s="51"/>
      <c r="D8" s="51"/>
      <c r="E8" s="51"/>
      <c r="F8" s="51"/>
      <c r="G8" s="51"/>
      <c r="H8" s="51"/>
      <c r="I8" s="51"/>
      <c r="J8" s="51"/>
      <c r="K8" s="51"/>
      <c r="L8" s="51"/>
      <c r="M8" s="51"/>
    </row>
    <row r="9" spans="1:26">
      <c r="A9" s="3"/>
    </row>
    <row r="10" spans="1:26" ht="3" customHeight="1">
      <c r="A10" s="3"/>
    </row>
    <row r="11" spans="1:26" ht="25.5" customHeight="1">
      <c r="A11" s="55" t="s">
        <v>6</v>
      </c>
      <c r="B11" s="51"/>
      <c r="C11" s="51"/>
      <c r="D11" s="51"/>
      <c r="E11" s="51"/>
      <c r="F11" s="51"/>
      <c r="G11" s="51"/>
      <c r="H11" s="51"/>
      <c r="I11" s="51"/>
      <c r="J11" s="51"/>
      <c r="K11" s="51"/>
      <c r="L11" s="51"/>
      <c r="M11" s="51"/>
    </row>
    <row r="12" spans="1:26" ht="3" customHeight="1">
      <c r="A12" s="3"/>
    </row>
    <row r="13" spans="1:26" ht="4.5" customHeight="1">
      <c r="A13" s="3"/>
    </row>
    <row r="14" spans="1:26">
      <c r="A14" s="55" t="s">
        <v>7</v>
      </c>
      <c r="B14" s="51"/>
      <c r="C14" s="51"/>
      <c r="D14" s="51"/>
      <c r="E14" s="51"/>
      <c r="F14" s="51"/>
      <c r="G14" s="51"/>
      <c r="H14" s="51"/>
      <c r="I14" s="51"/>
      <c r="J14" s="51"/>
      <c r="K14" s="51"/>
      <c r="L14" s="51"/>
      <c r="M14" s="51"/>
    </row>
    <row r="15" spans="1:26">
      <c r="A15" s="55" t="s">
        <v>8</v>
      </c>
      <c r="B15" s="51"/>
      <c r="C15" s="51"/>
      <c r="D15" s="51"/>
      <c r="E15" s="51"/>
      <c r="F15" s="51"/>
      <c r="G15" s="51"/>
      <c r="H15" s="51"/>
      <c r="I15" s="51"/>
      <c r="J15" s="51"/>
      <c r="K15" s="51"/>
      <c r="L15" s="51"/>
      <c r="M15" s="51"/>
    </row>
    <row r="16" spans="1:26">
      <c r="A16" s="3" t="s">
        <v>9</v>
      </c>
    </row>
    <row r="17" spans="1:13">
      <c r="A17" s="3" t="s">
        <v>10</v>
      </c>
    </row>
    <row r="18" spans="1:13" ht="33" customHeight="1">
      <c r="A18" s="53" t="s">
        <v>11</v>
      </c>
      <c r="B18" s="51"/>
      <c r="C18" s="51"/>
      <c r="D18" s="51"/>
      <c r="E18" s="51"/>
      <c r="F18" s="51"/>
      <c r="G18" s="51"/>
      <c r="H18" s="51"/>
      <c r="I18" s="51"/>
      <c r="J18" s="51"/>
      <c r="K18" s="51"/>
      <c r="L18" s="51"/>
      <c r="M18" s="51"/>
    </row>
    <row r="19" spans="1:13" ht="23.25" customHeight="1">
      <c r="A19" s="55" t="s">
        <v>12</v>
      </c>
      <c r="B19" s="51"/>
      <c r="C19" s="51"/>
      <c r="D19" s="51"/>
      <c r="E19" s="51"/>
      <c r="F19" s="51"/>
      <c r="G19" s="51"/>
      <c r="H19" s="51"/>
      <c r="I19" s="51"/>
      <c r="J19" s="51"/>
      <c r="K19" s="51"/>
      <c r="L19" s="51"/>
      <c r="M19" s="51"/>
    </row>
    <row r="20" spans="1:13" ht="3" customHeight="1">
      <c r="A20" s="3"/>
    </row>
    <row r="21" spans="1:13" ht="26.25" customHeight="1">
      <c r="A21" s="55" t="s">
        <v>13</v>
      </c>
      <c r="B21" s="51"/>
      <c r="C21" s="51"/>
      <c r="D21" s="51"/>
      <c r="E21" s="51"/>
      <c r="F21" s="51"/>
      <c r="G21" s="51"/>
      <c r="H21" s="51"/>
      <c r="I21" s="51"/>
      <c r="J21" s="51"/>
      <c r="K21" s="51"/>
      <c r="L21" s="51"/>
      <c r="M21" s="51"/>
    </row>
    <row r="22" spans="1:13" ht="6.75" customHeight="1">
      <c r="A22" s="5"/>
    </row>
    <row r="23" spans="1:13" ht="26.25" customHeight="1">
      <c r="A23" s="56" t="s">
        <v>14</v>
      </c>
      <c r="B23" s="57"/>
      <c r="C23" s="57"/>
      <c r="D23" s="57"/>
      <c r="E23" s="57"/>
      <c r="F23" s="57"/>
      <c r="G23" s="57"/>
      <c r="H23" s="57"/>
      <c r="I23" s="57"/>
      <c r="J23" s="57"/>
      <c r="K23" s="57"/>
      <c r="L23" s="57"/>
      <c r="M23" s="58"/>
    </row>
    <row r="24" spans="1:13" ht="15.75" customHeight="1">
      <c r="A24" s="5" t="s">
        <v>15</v>
      </c>
    </row>
    <row r="25" spans="1:13" ht="19.5" customHeight="1">
      <c r="A25" s="55" t="s">
        <v>16</v>
      </c>
      <c r="B25" s="51"/>
      <c r="C25" s="51"/>
      <c r="D25" s="51"/>
      <c r="E25" s="51"/>
      <c r="F25" s="51"/>
      <c r="G25" s="51"/>
      <c r="H25" s="51"/>
      <c r="I25" s="51"/>
      <c r="J25" s="51"/>
      <c r="K25" s="51"/>
      <c r="L25" s="51"/>
      <c r="M25" s="51"/>
    </row>
    <row r="26" spans="1:13" ht="14.25" customHeight="1">
      <c r="A26" s="55" t="s">
        <v>17</v>
      </c>
      <c r="B26" s="51"/>
      <c r="C26" s="51"/>
      <c r="D26" s="51"/>
      <c r="E26" s="51"/>
      <c r="F26" s="51"/>
      <c r="G26" s="51"/>
      <c r="H26" s="51"/>
      <c r="I26" s="51"/>
      <c r="J26" s="51"/>
      <c r="K26" s="51"/>
      <c r="L26" s="51"/>
      <c r="M26" s="51"/>
    </row>
    <row r="27" spans="1:13" ht="28.5" customHeight="1">
      <c r="A27" s="56" t="s">
        <v>18</v>
      </c>
      <c r="B27" s="57"/>
      <c r="C27" s="57"/>
      <c r="D27" s="57"/>
      <c r="E27" s="57"/>
      <c r="F27" s="57"/>
      <c r="G27" s="57"/>
      <c r="H27" s="57"/>
      <c r="I27" s="57"/>
      <c r="J27" s="57"/>
      <c r="K27" s="57"/>
      <c r="L27" s="57"/>
      <c r="M27" s="58"/>
    </row>
    <row r="28" spans="1:13" ht="2.25" customHeight="1">
      <c r="A28" s="6"/>
      <c r="B28" s="6"/>
    </row>
    <row r="29" spans="1:13" ht="27" customHeight="1">
      <c r="A29" s="55" t="s">
        <v>19</v>
      </c>
      <c r="B29" s="51"/>
      <c r="C29" s="51"/>
      <c r="D29" s="51"/>
      <c r="E29" s="51"/>
      <c r="F29" s="51"/>
      <c r="G29" s="51"/>
      <c r="H29" s="51"/>
      <c r="I29" s="51"/>
      <c r="J29" s="51"/>
      <c r="K29" s="51"/>
      <c r="L29" s="51"/>
      <c r="M29" s="51"/>
    </row>
    <row r="30" spans="1:13" ht="33.75" customHeight="1">
      <c r="A30" s="56" t="s">
        <v>20</v>
      </c>
      <c r="B30" s="57"/>
      <c r="C30" s="57"/>
      <c r="D30" s="57"/>
      <c r="E30" s="57"/>
      <c r="F30" s="57"/>
      <c r="G30" s="57"/>
      <c r="H30" s="57"/>
      <c r="I30" s="57"/>
      <c r="J30" s="57"/>
      <c r="K30" s="57"/>
      <c r="L30" s="57"/>
      <c r="M30" s="58"/>
    </row>
    <row r="31" spans="1:13" ht="15.75" customHeight="1">
      <c r="A31" s="3" t="s">
        <v>15</v>
      </c>
    </row>
    <row r="32" spans="1:13" ht="15.75" customHeight="1">
      <c r="A32" s="3" t="s">
        <v>21</v>
      </c>
    </row>
    <row r="33" spans="1:13" ht="15.75" customHeight="1">
      <c r="A33" s="3" t="s">
        <v>22</v>
      </c>
    </row>
    <row r="34" spans="1:13" ht="15.75" customHeight="1">
      <c r="A34" s="3" t="s">
        <v>23</v>
      </c>
    </row>
    <row r="35" spans="1:13" ht="15.75" customHeight="1">
      <c r="A35" s="3" t="s">
        <v>24</v>
      </c>
    </row>
    <row r="36" spans="1:13" ht="15.75" customHeight="1">
      <c r="A36" s="3" t="s">
        <v>25</v>
      </c>
    </row>
    <row r="37" spans="1:13" ht="27" customHeight="1">
      <c r="A37" s="55" t="s">
        <v>26</v>
      </c>
      <c r="B37" s="51"/>
      <c r="C37" s="51"/>
      <c r="D37" s="51"/>
      <c r="E37" s="51"/>
      <c r="F37" s="51"/>
      <c r="G37" s="51"/>
      <c r="H37" s="51"/>
      <c r="I37" s="51"/>
      <c r="J37" s="51"/>
      <c r="K37" s="51"/>
      <c r="L37" s="51"/>
      <c r="M37" s="51"/>
    </row>
    <row r="38" spans="1:13" ht="24.75" customHeight="1">
      <c r="A38" s="55" t="s">
        <v>27</v>
      </c>
      <c r="B38" s="51"/>
      <c r="C38" s="51"/>
      <c r="D38" s="51"/>
      <c r="E38" s="51"/>
      <c r="F38" s="51"/>
      <c r="G38" s="51"/>
      <c r="H38" s="51"/>
      <c r="I38" s="51"/>
      <c r="J38" s="51"/>
      <c r="K38" s="51"/>
      <c r="L38" s="51"/>
      <c r="M38" s="51"/>
    </row>
    <row r="39" spans="1:13" ht="27.75" customHeight="1">
      <c r="A39" s="56" t="s">
        <v>28</v>
      </c>
      <c r="B39" s="57"/>
      <c r="C39" s="57"/>
      <c r="D39" s="57"/>
      <c r="E39" s="57"/>
      <c r="F39" s="57"/>
      <c r="G39" s="57"/>
      <c r="H39" s="57"/>
      <c r="I39" s="57"/>
      <c r="J39" s="57"/>
      <c r="K39" s="57"/>
      <c r="L39" s="57"/>
      <c r="M39" s="58"/>
    </row>
    <row r="40" spans="1:13" ht="15.75" customHeight="1">
      <c r="A40" s="5" t="s">
        <v>15</v>
      </c>
    </row>
    <row r="41" spans="1:13" ht="15.75" customHeight="1">
      <c r="A41" s="3" t="s">
        <v>29</v>
      </c>
    </row>
    <row r="42" spans="1:13" ht="39" customHeight="1">
      <c r="A42" s="55" t="s">
        <v>30</v>
      </c>
      <c r="B42" s="51"/>
      <c r="C42" s="51"/>
      <c r="D42" s="51"/>
      <c r="E42" s="51"/>
      <c r="F42" s="51"/>
      <c r="G42" s="51"/>
      <c r="H42" s="51"/>
      <c r="I42" s="51"/>
      <c r="J42" s="51"/>
      <c r="K42" s="51"/>
      <c r="L42" s="51"/>
      <c r="M42" s="51"/>
    </row>
    <row r="43" spans="1:13" ht="15.75" customHeight="1">
      <c r="A43" s="3" t="s">
        <v>31</v>
      </c>
    </row>
    <row r="44" spans="1:13" ht="24" customHeight="1">
      <c r="A44" s="55" t="s">
        <v>32</v>
      </c>
      <c r="B44" s="51"/>
      <c r="C44" s="51"/>
      <c r="D44" s="51"/>
      <c r="E44" s="51"/>
      <c r="F44" s="51"/>
      <c r="G44" s="51"/>
      <c r="H44" s="51"/>
      <c r="I44" s="51"/>
      <c r="J44" s="51"/>
      <c r="K44" s="51"/>
      <c r="L44" s="51"/>
      <c r="M44" s="51"/>
    </row>
    <row r="45" spans="1:13" ht="32.25" customHeight="1">
      <c r="A45" s="56" t="s">
        <v>33</v>
      </c>
      <c r="B45" s="57"/>
      <c r="C45" s="57"/>
      <c r="D45" s="57"/>
      <c r="E45" s="57"/>
      <c r="F45" s="57"/>
      <c r="G45" s="57"/>
      <c r="H45" s="57"/>
      <c r="I45" s="57"/>
      <c r="J45" s="57"/>
      <c r="K45" s="57"/>
      <c r="L45" s="57"/>
      <c r="M45" s="58"/>
    </row>
    <row r="46" spans="1:13" ht="24" customHeight="1">
      <c r="A46" s="55" t="s">
        <v>34</v>
      </c>
      <c r="B46" s="51"/>
      <c r="C46" s="51"/>
      <c r="D46" s="51"/>
      <c r="E46" s="51"/>
      <c r="F46" s="51"/>
      <c r="G46" s="51"/>
      <c r="H46" s="51"/>
      <c r="I46" s="51"/>
      <c r="J46" s="51"/>
      <c r="K46" s="51"/>
      <c r="L46" s="51"/>
      <c r="M46" s="51"/>
    </row>
    <row r="47" spans="1:13" ht="24.75" customHeight="1">
      <c r="A47" s="55" t="s">
        <v>35</v>
      </c>
      <c r="B47" s="51"/>
      <c r="C47" s="51"/>
      <c r="D47" s="51"/>
      <c r="E47" s="51"/>
      <c r="F47" s="51"/>
      <c r="G47" s="51"/>
      <c r="H47" s="51"/>
      <c r="I47" s="51"/>
      <c r="J47" s="51"/>
      <c r="K47" s="51"/>
      <c r="L47" s="51"/>
      <c r="M47" s="51"/>
    </row>
    <row r="48" spans="1:13" ht="2.25" customHeight="1">
      <c r="A48" s="55"/>
      <c r="B48" s="51"/>
      <c r="C48" s="51"/>
      <c r="D48" s="51"/>
      <c r="E48" s="51"/>
      <c r="F48" s="51"/>
      <c r="G48" s="51"/>
      <c r="H48" s="51"/>
      <c r="I48" s="51"/>
      <c r="J48" s="51"/>
      <c r="K48" s="51"/>
      <c r="L48" s="51"/>
      <c r="M48" s="51"/>
    </row>
    <row r="49" spans="1:13" ht="27.75" customHeight="1">
      <c r="A49" s="55" t="s">
        <v>36</v>
      </c>
      <c r="B49" s="51"/>
      <c r="C49" s="51"/>
      <c r="D49" s="51"/>
      <c r="E49" s="51"/>
      <c r="F49" s="51"/>
      <c r="G49" s="51"/>
      <c r="H49" s="51"/>
      <c r="I49" s="51"/>
      <c r="J49" s="51"/>
      <c r="K49" s="51"/>
      <c r="L49" s="51"/>
      <c r="M49" s="51"/>
    </row>
    <row r="50" spans="1:13" ht="3.75" customHeight="1">
      <c r="A50" s="55"/>
      <c r="B50" s="51"/>
      <c r="C50" s="51"/>
      <c r="D50" s="51"/>
      <c r="E50" s="51"/>
      <c r="F50" s="51"/>
      <c r="G50" s="51"/>
      <c r="H50" s="51"/>
      <c r="I50" s="51"/>
      <c r="J50" s="51"/>
      <c r="K50" s="51"/>
      <c r="L50" s="51"/>
      <c r="M50" s="51"/>
    </row>
    <row r="51" spans="1:13" ht="15.75" customHeight="1">
      <c r="A51" s="55" t="s">
        <v>37</v>
      </c>
      <c r="B51" s="51"/>
      <c r="C51" s="51"/>
      <c r="D51" s="51"/>
      <c r="E51" s="51"/>
      <c r="F51" s="51"/>
      <c r="G51" s="51"/>
      <c r="H51" s="51"/>
      <c r="I51" s="51"/>
      <c r="J51" s="51"/>
      <c r="K51" s="51"/>
      <c r="L51" s="51"/>
      <c r="M51" s="51"/>
    </row>
    <row r="52" spans="1:13" ht="1.5" customHeight="1">
      <c r="A52" s="55"/>
      <c r="B52" s="51"/>
      <c r="C52" s="51"/>
      <c r="D52" s="51"/>
      <c r="E52" s="51"/>
      <c r="F52" s="51"/>
      <c r="G52" s="51"/>
      <c r="H52" s="51"/>
      <c r="I52" s="51"/>
      <c r="J52" s="51"/>
      <c r="K52" s="51"/>
      <c r="L52" s="51"/>
      <c r="M52" s="51"/>
    </row>
    <row r="53" spans="1:13" ht="15.75" customHeight="1">
      <c r="A53" s="55" t="s">
        <v>38</v>
      </c>
      <c r="B53" s="51"/>
      <c r="C53" s="51"/>
      <c r="D53" s="51"/>
      <c r="E53" s="51"/>
      <c r="F53" s="51"/>
      <c r="G53" s="51"/>
      <c r="H53" s="51"/>
      <c r="I53" s="51"/>
      <c r="J53" s="51"/>
      <c r="K53" s="51"/>
      <c r="L53" s="51"/>
      <c r="M53" s="51"/>
    </row>
    <row r="54" spans="1:13" ht="2.25" customHeight="1">
      <c r="A54" s="55"/>
      <c r="B54" s="51"/>
      <c r="C54" s="51"/>
      <c r="D54" s="51"/>
      <c r="E54" s="51"/>
      <c r="F54" s="51"/>
      <c r="G54" s="51"/>
      <c r="H54" s="51"/>
      <c r="I54" s="51"/>
      <c r="J54" s="51"/>
      <c r="K54" s="51"/>
      <c r="L54" s="51"/>
      <c r="M54" s="51"/>
    </row>
    <row r="55" spans="1:13" ht="25.5" customHeight="1">
      <c r="A55" s="55" t="s">
        <v>39</v>
      </c>
      <c r="B55" s="51"/>
      <c r="C55" s="51"/>
      <c r="D55" s="51"/>
      <c r="E55" s="51"/>
      <c r="F55" s="51"/>
      <c r="G55" s="51"/>
      <c r="H55" s="51"/>
      <c r="I55" s="51"/>
      <c r="J55" s="51"/>
      <c r="K55" s="51"/>
      <c r="L55" s="51"/>
      <c r="M55" s="51"/>
    </row>
    <row r="56" spans="1:13" ht="1.5" customHeight="1">
      <c r="A56" s="55"/>
      <c r="B56" s="51"/>
      <c r="C56" s="51"/>
      <c r="D56" s="51"/>
      <c r="E56" s="51"/>
      <c r="F56" s="51"/>
      <c r="G56" s="51"/>
      <c r="H56" s="51"/>
      <c r="I56" s="51"/>
      <c r="J56" s="51"/>
      <c r="K56" s="51"/>
      <c r="L56" s="51"/>
      <c r="M56" s="51"/>
    </row>
    <row r="57" spans="1:13" ht="15.75" customHeight="1">
      <c r="A57" s="55" t="s">
        <v>40</v>
      </c>
      <c r="B57" s="51"/>
      <c r="C57" s="51"/>
      <c r="D57" s="51"/>
      <c r="E57" s="51"/>
      <c r="F57" s="51"/>
      <c r="G57" s="51"/>
      <c r="H57" s="51"/>
      <c r="I57" s="51"/>
      <c r="J57" s="51"/>
      <c r="K57" s="51"/>
      <c r="L57" s="51"/>
      <c r="M57" s="51"/>
    </row>
    <row r="58" spans="1:13" ht="2.25" customHeight="1">
      <c r="A58" s="55"/>
      <c r="B58" s="51"/>
      <c r="C58" s="51"/>
      <c r="D58" s="51"/>
      <c r="E58" s="51"/>
      <c r="F58" s="51"/>
      <c r="G58" s="51"/>
      <c r="H58" s="51"/>
      <c r="I58" s="51"/>
      <c r="J58" s="51"/>
      <c r="K58" s="51"/>
      <c r="L58" s="51"/>
      <c r="M58" s="51"/>
    </row>
    <row r="59" spans="1:13" ht="15.75" customHeight="1">
      <c r="A59" s="55" t="s">
        <v>41</v>
      </c>
      <c r="B59" s="51"/>
      <c r="C59" s="51"/>
      <c r="D59" s="51"/>
      <c r="E59" s="51"/>
      <c r="F59" s="51"/>
      <c r="G59" s="51"/>
      <c r="H59" s="51"/>
      <c r="I59" s="51"/>
      <c r="J59" s="51"/>
      <c r="K59" s="51"/>
      <c r="L59" s="51"/>
      <c r="M59" s="51"/>
    </row>
    <row r="60" spans="1:13" ht="1.5" customHeight="1">
      <c r="A60" s="55"/>
      <c r="B60" s="51"/>
      <c r="C60" s="51"/>
      <c r="D60" s="51"/>
      <c r="E60" s="51"/>
      <c r="F60" s="51"/>
      <c r="G60" s="51"/>
      <c r="H60" s="51"/>
      <c r="I60" s="51"/>
      <c r="J60" s="51"/>
      <c r="K60" s="51"/>
      <c r="L60" s="51"/>
      <c r="M60" s="51"/>
    </row>
    <row r="61" spans="1:13" ht="24.75" customHeight="1">
      <c r="A61" s="55" t="s">
        <v>42</v>
      </c>
      <c r="B61" s="51"/>
      <c r="C61" s="51"/>
      <c r="D61" s="51"/>
      <c r="E61" s="51"/>
      <c r="F61" s="51"/>
      <c r="G61" s="51"/>
      <c r="H61" s="51"/>
      <c r="I61" s="51"/>
      <c r="J61" s="51"/>
      <c r="K61" s="51"/>
      <c r="L61" s="51"/>
      <c r="M61" s="51"/>
    </row>
    <row r="62" spans="1:13" ht="2.25" customHeight="1">
      <c r="A62" s="55"/>
      <c r="B62" s="51"/>
      <c r="C62" s="51"/>
      <c r="D62" s="51"/>
      <c r="E62" s="51"/>
      <c r="F62" s="51"/>
      <c r="G62" s="51"/>
      <c r="H62" s="51"/>
      <c r="I62" s="51"/>
      <c r="J62" s="51"/>
      <c r="K62" s="51"/>
      <c r="L62" s="51"/>
      <c r="M62" s="51"/>
    </row>
    <row r="63" spans="1:13" ht="24.75" customHeight="1">
      <c r="A63" s="55" t="s">
        <v>43</v>
      </c>
      <c r="B63" s="51"/>
      <c r="C63" s="51"/>
      <c r="D63" s="51"/>
      <c r="E63" s="51"/>
      <c r="F63" s="51"/>
      <c r="G63" s="51"/>
      <c r="H63" s="51"/>
      <c r="I63" s="51"/>
      <c r="J63" s="51"/>
      <c r="K63" s="51"/>
      <c r="L63" s="51"/>
      <c r="M63" s="51"/>
    </row>
    <row r="64" spans="1:13" ht="3" customHeight="1">
      <c r="A64" s="55"/>
      <c r="B64" s="51"/>
      <c r="C64" s="51"/>
      <c r="D64" s="51"/>
      <c r="E64" s="51"/>
      <c r="F64" s="51"/>
      <c r="G64" s="51"/>
      <c r="H64" s="51"/>
      <c r="I64" s="51"/>
      <c r="J64" s="51"/>
      <c r="K64" s="51"/>
      <c r="L64" s="51"/>
      <c r="M64" s="51"/>
    </row>
    <row r="65" spans="1:13" ht="15.75" customHeight="1">
      <c r="A65" s="55" t="s">
        <v>44</v>
      </c>
      <c r="B65" s="51"/>
      <c r="C65" s="51"/>
      <c r="D65" s="51"/>
      <c r="E65" s="51"/>
      <c r="F65" s="51"/>
      <c r="G65" s="51"/>
      <c r="H65" s="51"/>
      <c r="I65" s="51"/>
      <c r="J65" s="51"/>
      <c r="K65" s="51"/>
      <c r="L65" s="51"/>
      <c r="M65" s="51"/>
    </row>
    <row r="66" spans="1:13" ht="30" customHeight="1">
      <c r="A66" s="56" t="s">
        <v>45</v>
      </c>
      <c r="B66" s="57"/>
      <c r="C66" s="57"/>
      <c r="D66" s="57"/>
      <c r="E66" s="57"/>
      <c r="F66" s="57"/>
      <c r="G66" s="57"/>
      <c r="H66" s="57"/>
      <c r="I66" s="57"/>
      <c r="J66" s="57"/>
      <c r="K66" s="57"/>
      <c r="L66" s="57"/>
      <c r="M66" s="58"/>
    </row>
    <row r="67" spans="1:13" ht="15.75" customHeight="1">
      <c r="A67" s="5" t="s">
        <v>15</v>
      </c>
    </row>
    <row r="68" spans="1:13" ht="15.75" customHeight="1">
      <c r="A68" s="3" t="s">
        <v>46</v>
      </c>
    </row>
    <row r="69" spans="1:13" ht="15.75" customHeight="1">
      <c r="A69" s="3" t="s">
        <v>47</v>
      </c>
    </row>
    <row r="70" spans="1:13" ht="15.75" customHeight="1">
      <c r="A70" s="3" t="s">
        <v>48</v>
      </c>
    </row>
    <row r="71" spans="1:13" ht="15.75" customHeight="1">
      <c r="A71" s="3" t="s">
        <v>49</v>
      </c>
    </row>
    <row r="72" spans="1:13" ht="15.75" customHeight="1">
      <c r="A72" s="3" t="s">
        <v>50</v>
      </c>
    </row>
    <row r="73" spans="1:13" ht="4.5" customHeight="1">
      <c r="A73" s="3"/>
    </row>
    <row r="74" spans="1:13" ht="16.5" customHeight="1">
      <c r="A74" s="55" t="s">
        <v>51</v>
      </c>
      <c r="B74" s="51"/>
      <c r="C74" s="51"/>
      <c r="D74" s="51"/>
      <c r="E74" s="51"/>
      <c r="F74" s="51"/>
      <c r="G74" s="51"/>
      <c r="H74" s="51"/>
      <c r="I74" s="51"/>
      <c r="J74" s="51"/>
      <c r="K74" s="51"/>
      <c r="L74" s="51"/>
      <c r="M74" s="51"/>
    </row>
    <row r="75" spans="1:13" ht="24" customHeight="1">
      <c r="A75" s="55" t="s">
        <v>52</v>
      </c>
      <c r="B75" s="51"/>
      <c r="C75" s="51"/>
      <c r="D75" s="51"/>
      <c r="E75" s="51"/>
      <c r="F75" s="51"/>
      <c r="G75" s="51"/>
      <c r="H75" s="51"/>
      <c r="I75" s="51"/>
      <c r="J75" s="51"/>
      <c r="K75" s="51"/>
      <c r="L75" s="51"/>
      <c r="M75" s="51"/>
    </row>
    <row r="76" spans="1:13" ht="3" customHeight="1">
      <c r="A76" s="55"/>
      <c r="B76" s="51"/>
      <c r="C76" s="51"/>
      <c r="D76" s="51"/>
      <c r="E76" s="51"/>
      <c r="F76" s="51"/>
      <c r="G76" s="51"/>
      <c r="H76" s="51"/>
      <c r="I76" s="51"/>
      <c r="J76" s="51"/>
      <c r="K76" s="51"/>
      <c r="L76" s="51"/>
      <c r="M76" s="51"/>
    </row>
    <row r="77" spans="1:13" ht="28.5" customHeight="1">
      <c r="A77" s="56" t="s">
        <v>53</v>
      </c>
      <c r="B77" s="57"/>
      <c r="C77" s="57"/>
      <c r="D77" s="57"/>
      <c r="E77" s="57"/>
      <c r="F77" s="57"/>
      <c r="G77" s="57"/>
      <c r="H77" s="57"/>
      <c r="I77" s="57"/>
      <c r="J77" s="57"/>
      <c r="K77" s="57"/>
      <c r="L77" s="57"/>
      <c r="M77" s="58"/>
    </row>
    <row r="78" spans="1:13" ht="15.75" customHeight="1">
      <c r="A78" s="5" t="s">
        <v>15</v>
      </c>
    </row>
    <row r="79" spans="1:13" ht="24" customHeight="1">
      <c r="A79" s="7"/>
      <c r="B79" s="8" t="s">
        <v>54</v>
      </c>
      <c r="C79" s="9" t="s">
        <v>55</v>
      </c>
      <c r="D79" s="9" t="s">
        <v>56</v>
      </c>
      <c r="E79" s="9" t="s">
        <v>57</v>
      </c>
      <c r="F79" s="7" t="s">
        <v>58</v>
      </c>
      <c r="G79" s="130" t="s">
        <v>59</v>
      </c>
    </row>
    <row r="80" spans="1:13" ht="15.75" customHeight="1">
      <c r="A80" s="10"/>
      <c r="B80" s="113" t="s">
        <v>60</v>
      </c>
      <c r="C80" s="114">
        <f t="shared" ref="C80:G80" si="0">C81+C89</f>
        <v>66244358.410000004</v>
      </c>
      <c r="D80" s="114">
        <f t="shared" si="0"/>
        <v>241712831.23000002</v>
      </c>
      <c r="E80" s="114">
        <f t="shared" si="0"/>
        <v>233523339.95999998</v>
      </c>
      <c r="F80" s="126">
        <f t="shared" si="0"/>
        <v>74433849.679999992</v>
      </c>
      <c r="G80" s="117">
        <f t="shared" si="0"/>
        <v>8189491.2700000005</v>
      </c>
    </row>
    <row r="81" spans="1:7" ht="15.75" customHeight="1">
      <c r="A81" s="11"/>
      <c r="B81" s="116" t="s">
        <v>61</v>
      </c>
      <c r="C81" s="117">
        <f>SUM(C82:C88)</f>
        <v>30441709.359999999</v>
      </c>
      <c r="D81" s="117">
        <f>SUM(D82:D88)</f>
        <v>239657072.02000001</v>
      </c>
      <c r="E81" s="117">
        <f>SUM(E82:E88)</f>
        <v>233523339.95999998</v>
      </c>
      <c r="F81" s="127">
        <f>SUM(F82:F88)</f>
        <v>36575441.420000002</v>
      </c>
      <c r="G81" s="117">
        <f>SUM(G82:G88)</f>
        <v>6133732.0600000005</v>
      </c>
    </row>
    <row r="82" spans="1:7" ht="15.75" customHeight="1">
      <c r="A82" s="12"/>
      <c r="B82" s="118" t="s">
        <v>62</v>
      </c>
      <c r="C82" s="119">
        <v>629651.63</v>
      </c>
      <c r="D82" s="119">
        <v>141336961.83000001</v>
      </c>
      <c r="E82" s="119">
        <v>138740707.97</v>
      </c>
      <c r="F82" s="128">
        <v>3225905.49</v>
      </c>
      <c r="G82" s="120">
        <v>2596253.86</v>
      </c>
    </row>
    <row r="83" spans="1:7" ht="15.75" customHeight="1">
      <c r="A83" s="12"/>
      <c r="B83" s="118" t="s">
        <v>63</v>
      </c>
      <c r="C83" s="119">
        <v>30058928.920000002</v>
      </c>
      <c r="D83" s="119">
        <v>98320110.189999998</v>
      </c>
      <c r="E83" s="119">
        <v>94782631.989999995</v>
      </c>
      <c r="F83" s="128">
        <v>33596407.119999997</v>
      </c>
      <c r="G83" s="120">
        <v>3537478.2</v>
      </c>
    </row>
    <row r="84" spans="1:7" ht="15.75" customHeight="1">
      <c r="A84" s="12"/>
      <c r="B84" s="118" t="s">
        <v>64</v>
      </c>
      <c r="C84" s="119">
        <v>-246871.19</v>
      </c>
      <c r="D84" s="119">
        <v>0</v>
      </c>
      <c r="E84" s="119">
        <v>0</v>
      </c>
      <c r="F84" s="128">
        <v>-246871.19</v>
      </c>
      <c r="G84" s="120">
        <v>0</v>
      </c>
    </row>
    <row r="85" spans="1:7" ht="15.75" customHeight="1">
      <c r="A85" s="12"/>
      <c r="B85" s="118" t="s">
        <v>65</v>
      </c>
      <c r="C85" s="119">
        <v>0</v>
      </c>
      <c r="D85" s="119">
        <v>0</v>
      </c>
      <c r="E85" s="119">
        <v>0</v>
      </c>
      <c r="F85" s="128">
        <v>0</v>
      </c>
      <c r="G85" s="120">
        <v>0</v>
      </c>
    </row>
    <row r="86" spans="1:7" ht="15.75" customHeight="1">
      <c r="A86" s="12"/>
      <c r="B86" s="118" t="s">
        <v>66</v>
      </c>
      <c r="C86" s="119">
        <v>0</v>
      </c>
      <c r="D86" s="119">
        <v>0</v>
      </c>
      <c r="E86" s="119">
        <v>0</v>
      </c>
      <c r="F86" s="128">
        <v>0</v>
      </c>
      <c r="G86" s="120">
        <v>0</v>
      </c>
    </row>
    <row r="87" spans="1:7" ht="15.75" customHeight="1">
      <c r="A87" s="12"/>
      <c r="B87" s="118" t="s">
        <v>67</v>
      </c>
      <c r="C87" s="119">
        <v>0</v>
      </c>
      <c r="D87" s="119">
        <v>0</v>
      </c>
      <c r="E87" s="119">
        <v>0</v>
      </c>
      <c r="F87" s="128">
        <v>0</v>
      </c>
      <c r="G87" s="120">
        <v>0</v>
      </c>
    </row>
    <row r="88" spans="1:7" ht="15.75" customHeight="1">
      <c r="A88" s="12"/>
      <c r="B88" s="118" t="s">
        <v>68</v>
      </c>
      <c r="C88" s="119">
        <v>0</v>
      </c>
      <c r="D88" s="119">
        <v>0</v>
      </c>
      <c r="E88" s="119">
        <v>0</v>
      </c>
      <c r="F88" s="128">
        <v>0</v>
      </c>
      <c r="G88" s="120">
        <v>0</v>
      </c>
    </row>
    <row r="89" spans="1:7" ht="15.75" customHeight="1">
      <c r="A89" s="11"/>
      <c r="B89" s="116" t="s">
        <v>69</v>
      </c>
      <c r="C89" s="117">
        <f>SUM(C90:C98)</f>
        <v>35802649.050000004</v>
      </c>
      <c r="D89" s="117">
        <f>SUM(D90:D98)</f>
        <v>2055759.21</v>
      </c>
      <c r="E89" s="117">
        <f>SUM(E90:E98)</f>
        <v>0</v>
      </c>
      <c r="F89" s="127">
        <f>SUM(F90:F98)</f>
        <v>37858408.25999999</v>
      </c>
      <c r="G89" s="117">
        <f>SUM(G90:G98)</f>
        <v>2055759.21</v>
      </c>
    </row>
    <row r="90" spans="1:7" ht="15.75" customHeight="1">
      <c r="A90" s="12"/>
      <c r="B90" s="118" t="s">
        <v>70</v>
      </c>
      <c r="C90" s="119">
        <v>0</v>
      </c>
      <c r="D90" s="119">
        <v>0</v>
      </c>
      <c r="E90" s="119">
        <v>0</v>
      </c>
      <c r="F90" s="128">
        <v>0</v>
      </c>
      <c r="G90" s="120">
        <v>0</v>
      </c>
    </row>
    <row r="91" spans="1:7" ht="15.75" customHeight="1">
      <c r="A91" s="12"/>
      <c r="B91" s="118" t="s">
        <v>71</v>
      </c>
      <c r="C91" s="119">
        <v>0</v>
      </c>
      <c r="D91" s="119">
        <v>0</v>
      </c>
      <c r="E91" s="119">
        <v>0</v>
      </c>
      <c r="F91" s="128">
        <v>0</v>
      </c>
      <c r="G91" s="120">
        <v>0</v>
      </c>
    </row>
    <row r="92" spans="1:7" ht="15.75" customHeight="1">
      <c r="A92" s="12"/>
      <c r="B92" s="118" t="s">
        <v>72</v>
      </c>
      <c r="C92" s="119">
        <v>1308880.4099999999</v>
      </c>
      <c r="D92" s="119">
        <v>0</v>
      </c>
      <c r="E92" s="119">
        <v>0</v>
      </c>
      <c r="F92" s="128">
        <v>1308880.4099999999</v>
      </c>
      <c r="G92" s="120">
        <v>0</v>
      </c>
    </row>
    <row r="93" spans="1:7" ht="15.75" customHeight="1">
      <c r="A93" s="12"/>
      <c r="B93" s="118" t="s">
        <v>73</v>
      </c>
      <c r="C93" s="119">
        <v>32408321.989999998</v>
      </c>
      <c r="D93" s="119">
        <v>2005541.25</v>
      </c>
      <c r="E93" s="119">
        <v>0</v>
      </c>
      <c r="F93" s="128">
        <v>34413863.240000002</v>
      </c>
      <c r="G93" s="120">
        <v>2005541.25</v>
      </c>
    </row>
    <row r="94" spans="1:7" ht="15.75" customHeight="1">
      <c r="A94" s="12"/>
      <c r="B94" s="118" t="s">
        <v>74</v>
      </c>
      <c r="C94" s="119">
        <v>4491027.16</v>
      </c>
      <c r="D94" s="119">
        <v>50217.96</v>
      </c>
      <c r="E94" s="119">
        <v>0</v>
      </c>
      <c r="F94" s="128">
        <v>4541245.12</v>
      </c>
      <c r="G94" s="120">
        <v>50217.96</v>
      </c>
    </row>
    <row r="95" spans="1:7" ht="15.75" customHeight="1">
      <c r="A95" s="12"/>
      <c r="B95" s="118" t="s">
        <v>75</v>
      </c>
      <c r="C95" s="119">
        <v>-5233990.0599999996</v>
      </c>
      <c r="D95" s="119">
        <v>0</v>
      </c>
      <c r="E95" s="119">
        <v>0</v>
      </c>
      <c r="F95" s="128">
        <v>-5233990.0599999996</v>
      </c>
      <c r="G95" s="120">
        <v>0</v>
      </c>
    </row>
    <row r="96" spans="1:7" ht="15.75" customHeight="1">
      <c r="A96" s="12"/>
      <c r="B96" s="118" t="s">
        <v>76</v>
      </c>
      <c r="C96" s="119">
        <v>2828409.55</v>
      </c>
      <c r="D96" s="119">
        <v>0</v>
      </c>
      <c r="E96" s="119">
        <v>0</v>
      </c>
      <c r="F96" s="128">
        <v>2828409.55</v>
      </c>
      <c r="G96" s="120">
        <v>0</v>
      </c>
    </row>
    <row r="97" spans="1:13" ht="15.75" customHeight="1">
      <c r="A97" s="12"/>
      <c r="B97" s="118" t="s">
        <v>77</v>
      </c>
      <c r="C97" s="119">
        <v>0</v>
      </c>
      <c r="D97" s="119">
        <v>0</v>
      </c>
      <c r="E97" s="119">
        <v>0</v>
      </c>
      <c r="F97" s="128">
        <v>0</v>
      </c>
      <c r="G97" s="120">
        <v>0</v>
      </c>
    </row>
    <row r="98" spans="1:13" ht="15.75" customHeight="1">
      <c r="A98" s="13"/>
      <c r="B98" s="122" t="s">
        <v>78</v>
      </c>
      <c r="C98" s="123">
        <v>0</v>
      </c>
      <c r="D98" s="123">
        <v>0</v>
      </c>
      <c r="E98" s="123">
        <v>0</v>
      </c>
      <c r="F98" s="129">
        <v>0</v>
      </c>
      <c r="G98" s="124">
        <v>0</v>
      </c>
    </row>
    <row r="99" spans="1:13" ht="19.5" customHeight="1">
      <c r="A99" s="59" t="s">
        <v>79</v>
      </c>
      <c r="B99" s="51"/>
      <c r="C99" s="51"/>
      <c r="D99" s="51"/>
      <c r="E99" s="51"/>
      <c r="F99" s="51"/>
      <c r="G99" s="51"/>
      <c r="H99" s="51"/>
      <c r="I99" s="51"/>
      <c r="J99" s="51"/>
      <c r="K99" s="51"/>
      <c r="L99" s="51"/>
      <c r="M99" s="51"/>
    </row>
    <row r="100" spans="1:13" ht="15.75" customHeight="1">
      <c r="A100" s="59" t="s">
        <v>80</v>
      </c>
      <c r="B100" s="51"/>
      <c r="C100" s="51"/>
      <c r="D100" s="51"/>
      <c r="E100" s="51"/>
      <c r="F100" s="51"/>
      <c r="G100" s="51"/>
      <c r="H100" s="51"/>
      <c r="I100" s="51"/>
      <c r="J100" s="51"/>
      <c r="K100" s="51"/>
      <c r="L100" s="51"/>
      <c r="M100" s="51"/>
    </row>
    <row r="101" spans="1:13" ht="15.75" customHeight="1">
      <c r="A101" s="5" t="s">
        <v>81</v>
      </c>
      <c r="B101" s="5"/>
      <c r="C101" s="5"/>
      <c r="D101" s="5"/>
      <c r="E101" s="5"/>
      <c r="F101" s="5"/>
      <c r="G101" s="5"/>
      <c r="H101" s="5"/>
      <c r="I101" s="5"/>
      <c r="J101" s="5"/>
      <c r="K101" s="5"/>
      <c r="L101" s="5"/>
      <c r="M101" s="5"/>
    </row>
    <row r="102" spans="1:13" ht="15.75" customHeight="1">
      <c r="A102" s="5" t="s">
        <v>82</v>
      </c>
      <c r="B102" s="5"/>
      <c r="C102" s="5"/>
      <c r="D102" s="5"/>
      <c r="E102" s="5"/>
      <c r="F102" s="5"/>
      <c r="G102" s="5"/>
      <c r="H102" s="5"/>
      <c r="I102" s="5"/>
      <c r="J102" s="5"/>
      <c r="K102" s="5"/>
      <c r="L102" s="5"/>
      <c r="M102" s="5"/>
    </row>
    <row r="103" spans="1:13" ht="15.75" customHeight="1">
      <c r="A103" s="59" t="s">
        <v>83</v>
      </c>
      <c r="B103" s="51"/>
      <c r="C103" s="51"/>
      <c r="D103" s="51"/>
      <c r="E103" s="51"/>
      <c r="F103" s="51"/>
      <c r="G103" s="51"/>
      <c r="H103" s="51"/>
      <c r="I103" s="51"/>
      <c r="J103" s="51"/>
      <c r="K103" s="51"/>
      <c r="L103" s="51"/>
      <c r="M103" s="51"/>
    </row>
    <row r="104" spans="1:13" ht="15.75" customHeight="1">
      <c r="A104" s="59" t="s">
        <v>84</v>
      </c>
      <c r="B104" s="51"/>
      <c r="C104" s="51"/>
      <c r="D104" s="51"/>
      <c r="E104" s="51"/>
      <c r="F104" s="51"/>
      <c r="G104" s="51"/>
      <c r="H104" s="51"/>
      <c r="I104" s="51"/>
      <c r="J104" s="51"/>
      <c r="K104" s="51"/>
      <c r="L104" s="51"/>
      <c r="M104" s="51"/>
    </row>
    <row r="105" spans="1:13" ht="15.75" customHeight="1">
      <c r="A105" s="59" t="s">
        <v>85</v>
      </c>
      <c r="B105" s="51"/>
      <c r="C105" s="51"/>
      <c r="D105" s="51"/>
      <c r="E105" s="51"/>
      <c r="F105" s="51"/>
      <c r="G105" s="51"/>
      <c r="H105" s="51"/>
      <c r="I105" s="51"/>
      <c r="J105" s="51"/>
      <c r="K105" s="51"/>
      <c r="L105" s="51"/>
      <c r="M105" s="51"/>
    </row>
    <row r="106" spans="1:13" ht="15.75" customHeight="1">
      <c r="A106" s="59" t="s">
        <v>86</v>
      </c>
      <c r="B106" s="51"/>
      <c r="C106" s="51"/>
      <c r="D106" s="51"/>
      <c r="E106" s="51"/>
      <c r="F106" s="51"/>
      <c r="G106" s="51"/>
      <c r="H106" s="51"/>
      <c r="I106" s="51"/>
      <c r="J106" s="51"/>
      <c r="K106" s="51"/>
      <c r="L106" s="51"/>
      <c r="M106" s="51"/>
    </row>
    <row r="107" spans="1:13" ht="15.75" customHeight="1">
      <c r="A107" s="59" t="s">
        <v>87</v>
      </c>
      <c r="B107" s="51"/>
      <c r="C107" s="51"/>
      <c r="D107" s="51"/>
      <c r="E107" s="51"/>
      <c r="F107" s="51"/>
      <c r="G107" s="51"/>
      <c r="H107" s="51"/>
      <c r="I107" s="51"/>
      <c r="J107" s="51"/>
      <c r="K107" s="51"/>
      <c r="L107" s="51"/>
      <c r="M107" s="51"/>
    </row>
    <row r="108" spans="1:13" ht="4.5" customHeight="1">
      <c r="A108" s="3"/>
    </row>
    <row r="109" spans="1:13" ht="22.5" customHeight="1">
      <c r="A109" s="56" t="s">
        <v>88</v>
      </c>
      <c r="B109" s="57"/>
      <c r="C109" s="57"/>
      <c r="D109" s="57"/>
      <c r="E109" s="57"/>
      <c r="F109" s="57"/>
      <c r="G109" s="57"/>
      <c r="H109" s="57"/>
      <c r="I109" s="57"/>
      <c r="J109" s="57"/>
      <c r="K109" s="57"/>
      <c r="L109" s="57"/>
      <c r="M109" s="58"/>
    </row>
    <row r="110" spans="1:13" ht="15.75" customHeight="1">
      <c r="A110" s="60" t="s">
        <v>15</v>
      </c>
      <c r="B110" s="61"/>
      <c r="C110" s="61"/>
      <c r="D110" s="61"/>
      <c r="E110" s="61"/>
      <c r="F110" s="61"/>
      <c r="G110" s="61"/>
      <c r="H110" s="61"/>
      <c r="I110" s="61"/>
      <c r="J110" s="61"/>
      <c r="K110" s="61"/>
      <c r="L110" s="61"/>
      <c r="M110" s="61"/>
    </row>
    <row r="111" spans="1:13" ht="3" customHeight="1">
      <c r="A111" s="51"/>
      <c r="B111" s="51"/>
      <c r="C111" s="51"/>
      <c r="D111" s="51"/>
      <c r="E111" s="51"/>
      <c r="F111" s="51"/>
      <c r="G111" s="51"/>
      <c r="H111" s="51"/>
      <c r="I111" s="51"/>
      <c r="J111" s="51"/>
      <c r="K111" s="51"/>
      <c r="L111" s="51"/>
      <c r="M111" s="51"/>
    </row>
    <row r="112" spans="1:13" ht="15.75" customHeight="1">
      <c r="A112" s="59" t="s">
        <v>89</v>
      </c>
      <c r="B112" s="51"/>
      <c r="C112" s="51"/>
      <c r="D112" s="51"/>
      <c r="E112" s="51"/>
      <c r="F112" s="51"/>
      <c r="G112" s="51"/>
      <c r="H112" s="51"/>
      <c r="I112" s="51"/>
      <c r="J112" s="51"/>
      <c r="K112" s="51"/>
      <c r="L112" s="51"/>
      <c r="M112" s="51"/>
    </row>
    <row r="113" spans="1:13" ht="15.75" customHeight="1">
      <c r="A113" s="3"/>
    </row>
    <row r="114" spans="1:13" ht="23.25" customHeight="1">
      <c r="A114" s="14" t="s">
        <v>90</v>
      </c>
      <c r="B114" s="15"/>
      <c r="C114" s="15"/>
      <c r="D114" s="15"/>
      <c r="E114" s="15"/>
      <c r="F114" s="15"/>
      <c r="G114" s="15"/>
      <c r="H114" s="15"/>
      <c r="I114" s="15"/>
      <c r="J114" s="15"/>
      <c r="K114" s="15"/>
      <c r="L114" s="15"/>
      <c r="M114" s="16"/>
    </row>
    <row r="115" spans="1:13" ht="21.75" customHeight="1">
      <c r="A115" s="62" t="s">
        <v>91</v>
      </c>
      <c r="B115" s="61"/>
      <c r="C115" s="61"/>
      <c r="D115" s="61"/>
      <c r="E115" s="61"/>
      <c r="F115" s="61"/>
      <c r="G115" s="61"/>
      <c r="H115" s="61"/>
      <c r="I115" s="61"/>
      <c r="J115" s="61"/>
      <c r="K115" s="61"/>
      <c r="L115" s="61"/>
      <c r="M115" s="61"/>
    </row>
    <row r="116" spans="1:13" ht="18" customHeight="1">
      <c r="A116" s="59" t="s">
        <v>92</v>
      </c>
      <c r="B116" s="51"/>
      <c r="C116" s="51"/>
      <c r="D116" s="51"/>
      <c r="E116" s="51"/>
      <c r="F116" s="51"/>
      <c r="G116" s="51"/>
      <c r="H116" s="51"/>
      <c r="I116" s="51"/>
      <c r="J116" s="51"/>
      <c r="K116" s="51"/>
      <c r="L116" s="51"/>
      <c r="M116" s="51"/>
    </row>
    <row r="117" spans="1:13" ht="15.75" customHeight="1">
      <c r="A117" s="135" t="s">
        <v>54</v>
      </c>
      <c r="B117" s="61"/>
      <c r="C117" s="61"/>
      <c r="D117" s="61"/>
      <c r="E117" s="86"/>
      <c r="F117" s="135" t="s">
        <v>93</v>
      </c>
      <c r="G117" s="136"/>
      <c r="H117" s="147" t="s">
        <v>94</v>
      </c>
      <c r="I117" s="157"/>
      <c r="J117" s="158"/>
      <c r="K117" s="158"/>
      <c r="L117" s="158"/>
      <c r="M117" s="158"/>
    </row>
    <row r="118" spans="1:13" ht="15.75" customHeight="1">
      <c r="A118" s="139" t="s">
        <v>95</v>
      </c>
      <c r="B118" s="140"/>
      <c r="C118" s="140"/>
      <c r="D118" s="140"/>
      <c r="E118" s="141"/>
      <c r="F118" s="142">
        <v>83454966.900000006</v>
      </c>
      <c r="G118" s="143"/>
      <c r="H118" s="148">
        <v>96468147.629999995</v>
      </c>
      <c r="I118" s="159"/>
      <c r="J118" s="160"/>
      <c r="K118" s="160"/>
      <c r="L118" s="160"/>
      <c r="M118" s="160"/>
    </row>
    <row r="119" spans="1:13" ht="15.75" customHeight="1">
      <c r="A119" s="139" t="s">
        <v>96</v>
      </c>
      <c r="B119" s="140"/>
      <c r="C119" s="140"/>
      <c r="D119" s="140"/>
      <c r="E119" s="141"/>
      <c r="F119" s="131">
        <v>77591663.340000004</v>
      </c>
      <c r="G119" s="132"/>
      <c r="H119" s="149">
        <v>83722133.609999999</v>
      </c>
      <c r="I119" s="161"/>
      <c r="J119" s="137"/>
      <c r="K119" s="137"/>
      <c r="L119" s="137"/>
      <c r="M119" s="137"/>
    </row>
    <row r="120" spans="1:13" ht="15.75" customHeight="1">
      <c r="A120" s="144" t="s">
        <v>97</v>
      </c>
      <c r="B120" s="145"/>
      <c r="C120" s="145"/>
      <c r="D120" s="145"/>
      <c r="E120" s="146"/>
      <c r="F120" s="133">
        <v>69398737.230000004</v>
      </c>
      <c r="G120" s="134"/>
      <c r="H120" s="150">
        <v>79093521.849999994</v>
      </c>
      <c r="I120" s="162"/>
      <c r="J120" s="138"/>
      <c r="K120" s="138"/>
      <c r="L120" s="138"/>
      <c r="M120" s="138"/>
    </row>
    <row r="121" spans="1:13" ht="15.75" customHeight="1">
      <c r="A121" s="144" t="s">
        <v>98</v>
      </c>
      <c r="B121" s="145"/>
      <c r="C121" s="145"/>
      <c r="D121" s="145"/>
      <c r="E121" s="146"/>
      <c r="F121" s="133">
        <v>1427556.55</v>
      </c>
      <c r="G121" s="134"/>
      <c r="H121" s="150">
        <v>1902579.61</v>
      </c>
      <c r="I121" s="162"/>
      <c r="J121" s="138"/>
      <c r="K121" s="138"/>
      <c r="L121" s="138"/>
      <c r="M121" s="138"/>
    </row>
    <row r="122" spans="1:13" ht="15.75" customHeight="1">
      <c r="A122" s="144" t="s">
        <v>99</v>
      </c>
      <c r="B122" s="145"/>
      <c r="C122" s="145"/>
      <c r="D122" s="145"/>
      <c r="E122" s="146"/>
      <c r="F122" s="133">
        <v>1997459.25</v>
      </c>
      <c r="G122" s="134"/>
      <c r="H122" s="150">
        <v>2726032.15</v>
      </c>
      <c r="I122" s="162"/>
      <c r="J122" s="138"/>
      <c r="K122" s="138"/>
      <c r="L122" s="138"/>
      <c r="M122" s="138"/>
    </row>
    <row r="123" spans="1:13" ht="15.75" customHeight="1">
      <c r="A123" s="144" t="s">
        <v>337</v>
      </c>
      <c r="B123" s="145"/>
      <c r="C123" s="145"/>
      <c r="D123" s="145"/>
      <c r="E123" s="146"/>
      <c r="F123" s="133">
        <v>4767910.3099999996</v>
      </c>
      <c r="G123" s="134"/>
      <c r="H123" s="150">
        <v>0</v>
      </c>
      <c r="I123" s="162"/>
      <c r="J123" s="138"/>
      <c r="K123" s="138"/>
      <c r="L123" s="138"/>
      <c r="M123" s="138"/>
    </row>
    <row r="124" spans="1:13" ht="15.75" customHeight="1">
      <c r="A124" s="144" t="s">
        <v>100</v>
      </c>
      <c r="B124" s="145"/>
      <c r="C124" s="145"/>
      <c r="D124" s="145"/>
      <c r="E124" s="146"/>
      <c r="F124" s="133" t="s">
        <v>101</v>
      </c>
      <c r="G124" s="134"/>
      <c r="H124" s="150" t="s">
        <v>101</v>
      </c>
      <c r="I124" s="162"/>
      <c r="J124" s="138"/>
      <c r="K124" s="138"/>
      <c r="L124" s="138"/>
      <c r="M124" s="138"/>
    </row>
    <row r="125" spans="1:13" ht="15.75" customHeight="1">
      <c r="A125" s="139" t="s">
        <v>102</v>
      </c>
      <c r="B125" s="140"/>
      <c r="C125" s="140"/>
      <c r="D125" s="140"/>
      <c r="E125" s="141"/>
      <c r="F125" s="131">
        <v>5787448</v>
      </c>
      <c r="G125" s="132"/>
      <c r="H125" s="149">
        <v>12513008</v>
      </c>
      <c r="I125" s="161"/>
      <c r="J125" s="137"/>
      <c r="K125" s="137"/>
      <c r="L125" s="137"/>
      <c r="M125" s="137"/>
    </row>
    <row r="126" spans="1:13" ht="15.75" customHeight="1">
      <c r="A126" s="144" t="s">
        <v>103</v>
      </c>
      <c r="B126" s="145"/>
      <c r="C126" s="145"/>
      <c r="D126" s="145"/>
      <c r="E126" s="146"/>
      <c r="F126" s="133">
        <v>1723917</v>
      </c>
      <c r="G126" s="134"/>
      <c r="H126" s="150">
        <v>6772662</v>
      </c>
      <c r="I126" s="162"/>
      <c r="J126" s="138"/>
      <c r="K126" s="138"/>
      <c r="L126" s="138"/>
      <c r="M126" s="138"/>
    </row>
    <row r="127" spans="1:13" ht="15.75" customHeight="1">
      <c r="A127" s="144" t="s">
        <v>104</v>
      </c>
      <c r="B127" s="145"/>
      <c r="C127" s="145"/>
      <c r="D127" s="145"/>
      <c r="E127" s="146"/>
      <c r="F127" s="133">
        <v>4063531</v>
      </c>
      <c r="G127" s="134"/>
      <c r="H127" s="150">
        <v>5740346</v>
      </c>
      <c r="I127" s="162"/>
      <c r="J127" s="138"/>
      <c r="K127" s="138"/>
      <c r="L127" s="138"/>
      <c r="M127" s="138"/>
    </row>
    <row r="128" spans="1:13" ht="15.75" customHeight="1">
      <c r="A128" s="144" t="s">
        <v>100</v>
      </c>
      <c r="B128" s="145"/>
      <c r="C128" s="145"/>
      <c r="D128" s="145"/>
      <c r="E128" s="146"/>
      <c r="F128" s="133" t="s">
        <v>101</v>
      </c>
      <c r="G128" s="134"/>
      <c r="H128" s="150" t="s">
        <v>101</v>
      </c>
      <c r="I128" s="162"/>
      <c r="J128" s="138"/>
      <c r="K128" s="138"/>
      <c r="L128" s="138"/>
      <c r="M128" s="138"/>
    </row>
    <row r="129" spans="1:13" ht="15.75" customHeight="1">
      <c r="A129" s="139" t="s">
        <v>105</v>
      </c>
      <c r="B129" s="140"/>
      <c r="C129" s="140"/>
      <c r="D129" s="140"/>
      <c r="E129" s="141"/>
      <c r="F129" s="131">
        <v>75855.56</v>
      </c>
      <c r="G129" s="132"/>
      <c r="H129" s="149">
        <v>233006.02</v>
      </c>
      <c r="I129" s="161"/>
      <c r="J129" s="137"/>
      <c r="K129" s="137"/>
      <c r="L129" s="137"/>
      <c r="M129" s="137"/>
    </row>
    <row r="130" spans="1:13" ht="15.75" customHeight="1">
      <c r="A130" s="144" t="s">
        <v>106</v>
      </c>
      <c r="B130" s="145"/>
      <c r="C130" s="145"/>
      <c r="D130" s="145"/>
      <c r="E130" s="146"/>
      <c r="F130" s="133">
        <v>75855.56</v>
      </c>
      <c r="G130" s="134"/>
      <c r="H130" s="150">
        <v>233006.02</v>
      </c>
      <c r="I130" s="162"/>
      <c r="J130" s="138"/>
      <c r="K130" s="138"/>
      <c r="L130" s="138"/>
      <c r="M130" s="138"/>
    </row>
    <row r="131" spans="1:13" ht="15.75" customHeight="1">
      <c r="A131" s="144" t="s">
        <v>100</v>
      </c>
      <c r="B131" s="145"/>
      <c r="C131" s="145"/>
      <c r="D131" s="145"/>
      <c r="E131" s="146"/>
      <c r="F131" s="133" t="s">
        <v>101</v>
      </c>
      <c r="G131" s="134"/>
      <c r="H131" s="150" t="s">
        <v>101</v>
      </c>
      <c r="I131" s="162"/>
      <c r="J131" s="138"/>
      <c r="K131" s="138"/>
      <c r="L131" s="138"/>
      <c r="M131" s="138"/>
    </row>
    <row r="132" spans="1:13" ht="15.75" customHeight="1">
      <c r="A132" s="151" t="s">
        <v>107</v>
      </c>
      <c r="B132" s="152"/>
      <c r="C132" s="152"/>
      <c r="D132" s="152"/>
      <c r="E132" s="153"/>
      <c r="F132" s="154">
        <v>83454966.900000006</v>
      </c>
      <c r="G132" s="155"/>
      <c r="H132" s="156">
        <v>96468147.629999995</v>
      </c>
      <c r="I132" s="161"/>
      <c r="J132" s="137"/>
      <c r="K132" s="137"/>
      <c r="L132" s="137"/>
      <c r="M132" s="137"/>
    </row>
    <row r="133" spans="1:13" ht="15.75" customHeight="1">
      <c r="A133" s="3"/>
    </row>
    <row r="134" spans="1:13" ht="23.25" customHeight="1">
      <c r="A134" s="56" t="s">
        <v>108</v>
      </c>
      <c r="B134" s="57"/>
      <c r="C134" s="57"/>
      <c r="D134" s="57"/>
      <c r="E134" s="57"/>
      <c r="F134" s="57"/>
      <c r="G134" s="57"/>
      <c r="H134" s="57"/>
      <c r="I134" s="57"/>
      <c r="J134" s="57"/>
      <c r="K134" s="57"/>
      <c r="L134" s="57"/>
      <c r="M134" s="58"/>
    </row>
    <row r="135" spans="1:13" ht="24.75" customHeight="1">
      <c r="A135" s="67" t="s">
        <v>109</v>
      </c>
      <c r="B135" s="61"/>
      <c r="C135" s="61"/>
      <c r="D135" s="61"/>
      <c r="E135" s="61"/>
      <c r="F135" s="61"/>
      <c r="G135" s="61"/>
      <c r="H135" s="61"/>
      <c r="I135" s="61"/>
      <c r="J135" s="61"/>
      <c r="K135" s="61"/>
      <c r="L135" s="61"/>
      <c r="M135" s="61"/>
    </row>
    <row r="136" spans="1:13" ht="18.75" customHeight="1">
      <c r="A136" s="68" t="s">
        <v>110</v>
      </c>
      <c r="B136" s="51"/>
      <c r="C136" s="51"/>
      <c r="D136" s="51"/>
      <c r="E136" s="51"/>
      <c r="F136" s="51"/>
      <c r="G136" s="51"/>
      <c r="H136" s="51"/>
      <c r="I136" s="51"/>
      <c r="J136" s="51"/>
      <c r="K136" s="51"/>
      <c r="L136" s="51"/>
      <c r="M136" s="51"/>
    </row>
    <row r="137" spans="1:13" ht="3.75" customHeight="1">
      <c r="A137" s="18"/>
    </row>
    <row r="138" spans="1:13" ht="24" customHeight="1">
      <c r="A138" s="69" t="s">
        <v>111</v>
      </c>
      <c r="B138" s="57"/>
      <c r="C138" s="57"/>
      <c r="D138" s="57"/>
      <c r="E138" s="57"/>
      <c r="F138" s="58"/>
      <c r="G138" s="19" t="s">
        <v>112</v>
      </c>
      <c r="H138" s="19" t="s">
        <v>113</v>
      </c>
      <c r="I138" s="69" t="s">
        <v>114</v>
      </c>
      <c r="J138" s="58"/>
      <c r="K138" s="69" t="s">
        <v>115</v>
      </c>
      <c r="L138" s="58"/>
    </row>
    <row r="139" spans="1:13" ht="12" customHeight="1">
      <c r="A139" s="102" t="s">
        <v>116</v>
      </c>
      <c r="B139" s="57"/>
      <c r="C139" s="57"/>
      <c r="D139" s="57"/>
      <c r="E139" s="57"/>
      <c r="F139" s="58"/>
      <c r="G139" s="20" t="s">
        <v>101</v>
      </c>
      <c r="H139" s="20" t="s">
        <v>101</v>
      </c>
      <c r="I139" s="70" t="s">
        <v>101</v>
      </c>
      <c r="J139" s="58"/>
      <c r="K139" s="70" t="s">
        <v>101</v>
      </c>
      <c r="L139" s="58"/>
    </row>
    <row r="140" spans="1:13" ht="15.75" customHeight="1">
      <c r="A140" s="103" t="s">
        <v>117</v>
      </c>
      <c r="B140" s="57"/>
      <c r="C140" s="57"/>
      <c r="D140" s="57"/>
      <c r="E140" s="57"/>
      <c r="F140" s="58"/>
      <c r="G140" s="21" t="s">
        <v>118</v>
      </c>
      <c r="H140" s="21" t="s">
        <v>119</v>
      </c>
      <c r="I140" s="71">
        <v>0</v>
      </c>
      <c r="J140" s="58"/>
      <c r="K140" s="71">
        <v>0</v>
      </c>
      <c r="L140" s="58"/>
    </row>
    <row r="141" spans="1:13" ht="18.75" customHeight="1">
      <c r="A141" s="103" t="s">
        <v>120</v>
      </c>
      <c r="B141" s="57"/>
      <c r="C141" s="57"/>
      <c r="D141" s="57"/>
      <c r="E141" s="57"/>
      <c r="F141" s="58"/>
      <c r="G141" s="21" t="s">
        <v>118</v>
      </c>
      <c r="H141" s="21" t="s">
        <v>119</v>
      </c>
      <c r="I141" s="71">
        <v>6576639.7699999996</v>
      </c>
      <c r="J141" s="58"/>
      <c r="K141" s="71">
        <v>6005587.1699999999</v>
      </c>
      <c r="L141" s="58"/>
    </row>
    <row r="142" spans="1:13" ht="15.75" customHeight="1">
      <c r="A142" s="103" t="s">
        <v>121</v>
      </c>
      <c r="B142" s="57"/>
      <c r="C142" s="57"/>
      <c r="D142" s="57"/>
      <c r="E142" s="57"/>
      <c r="F142" s="58"/>
      <c r="G142" s="21" t="s">
        <v>118</v>
      </c>
      <c r="H142" s="21" t="s">
        <v>119</v>
      </c>
      <c r="I142" s="71">
        <f>+I141</f>
        <v>6576639.7699999996</v>
      </c>
      <c r="J142" s="58"/>
      <c r="K142" s="71">
        <f>+K141</f>
        <v>6005587.1699999999</v>
      </c>
      <c r="L142" s="58"/>
    </row>
    <row r="143" spans="1:13" ht="4.5" customHeight="1">
      <c r="A143" s="3"/>
    </row>
    <row r="144" spans="1:13" ht="21" customHeight="1">
      <c r="A144" s="14" t="s">
        <v>122</v>
      </c>
      <c r="B144" s="15"/>
      <c r="C144" s="15"/>
      <c r="D144" s="15"/>
      <c r="E144" s="15"/>
      <c r="F144" s="15"/>
      <c r="G144" s="15"/>
      <c r="H144" s="15"/>
      <c r="I144" s="15"/>
      <c r="J144" s="15"/>
      <c r="K144" s="15"/>
      <c r="L144" s="15"/>
      <c r="M144" s="16"/>
    </row>
    <row r="145" spans="1:13" ht="12" customHeight="1">
      <c r="A145" s="59"/>
      <c r="B145" s="51"/>
      <c r="C145" s="51"/>
      <c r="D145" s="51"/>
      <c r="E145" s="51"/>
      <c r="F145" s="51"/>
      <c r="G145" s="51"/>
      <c r="H145" s="51"/>
      <c r="I145" s="51"/>
      <c r="J145" s="51"/>
      <c r="K145" s="51"/>
      <c r="L145" s="51"/>
      <c r="M145" s="51"/>
    </row>
    <row r="146" spans="1:13" ht="8.25" customHeight="1">
      <c r="A146" s="3"/>
      <c r="L146" s="22" t="s">
        <v>123</v>
      </c>
    </row>
    <row r="147" spans="1:13" ht="23.25" customHeight="1">
      <c r="A147" s="14" t="s">
        <v>124</v>
      </c>
      <c r="B147" s="15"/>
      <c r="C147" s="15"/>
      <c r="D147" s="15"/>
      <c r="E147" s="15"/>
      <c r="F147" s="15"/>
      <c r="G147" s="15"/>
      <c r="H147" s="15"/>
      <c r="I147" s="15"/>
      <c r="J147" s="15"/>
      <c r="K147" s="15"/>
      <c r="L147" s="15"/>
      <c r="M147" s="16"/>
    </row>
    <row r="148" spans="1:13" ht="15.75" customHeight="1">
      <c r="A148" s="3" t="s">
        <v>15</v>
      </c>
    </row>
    <row r="149" spans="1:13" ht="19.5" customHeight="1">
      <c r="A149" s="3" t="s">
        <v>125</v>
      </c>
    </row>
    <row r="150" spans="1:13" ht="105" customHeight="1">
      <c r="A150" s="104" t="s">
        <v>126</v>
      </c>
      <c r="B150" s="51"/>
      <c r="C150" s="51"/>
      <c r="D150" s="51"/>
      <c r="E150" s="51"/>
      <c r="F150" s="51"/>
      <c r="G150" s="51"/>
      <c r="H150" s="51"/>
      <c r="I150" s="51"/>
      <c r="J150" s="51"/>
      <c r="K150" s="51"/>
      <c r="L150" s="51"/>
      <c r="M150" s="51"/>
    </row>
    <row r="151" spans="1:13" ht="15.75" customHeight="1">
      <c r="A151" s="3" t="s">
        <v>127</v>
      </c>
    </row>
    <row r="152" spans="1:13" ht="24" customHeight="1">
      <c r="A152" s="55" t="s">
        <v>128</v>
      </c>
      <c r="B152" s="51"/>
      <c r="C152" s="51"/>
      <c r="D152" s="51"/>
      <c r="E152" s="51"/>
      <c r="F152" s="51"/>
      <c r="G152" s="51"/>
      <c r="H152" s="51"/>
      <c r="I152" s="51"/>
      <c r="J152" s="51"/>
      <c r="K152" s="51"/>
      <c r="L152" s="51"/>
      <c r="M152" s="51"/>
    </row>
    <row r="153" spans="1:13" ht="24" customHeight="1">
      <c r="A153" s="14" t="s">
        <v>129</v>
      </c>
      <c r="B153" s="23"/>
      <c r="C153" s="15"/>
      <c r="D153" s="15"/>
      <c r="E153" s="15"/>
      <c r="F153" s="15"/>
      <c r="G153" s="15"/>
      <c r="H153" s="15"/>
      <c r="I153" s="15"/>
      <c r="J153" s="15"/>
      <c r="K153" s="15"/>
      <c r="L153" s="15"/>
      <c r="M153" s="16"/>
    </row>
    <row r="154" spans="1:13" ht="6" customHeight="1">
      <c r="A154" s="5"/>
    </row>
    <row r="155" spans="1:13" ht="18.75" customHeight="1">
      <c r="A155" s="55" t="s">
        <v>130</v>
      </c>
      <c r="B155" s="51"/>
      <c r="C155" s="51"/>
      <c r="D155" s="51"/>
      <c r="E155" s="51"/>
      <c r="F155" s="51"/>
      <c r="G155" s="51"/>
      <c r="H155" s="51"/>
      <c r="I155" s="51"/>
      <c r="J155" s="51"/>
      <c r="K155" s="51"/>
      <c r="L155" s="51"/>
      <c r="M155" s="51"/>
    </row>
    <row r="156" spans="1:13" ht="2.25" customHeight="1">
      <c r="A156" s="5"/>
    </row>
    <row r="157" spans="1:13" ht="6" customHeight="1">
      <c r="A157" s="5"/>
    </row>
    <row r="158" spans="1:13" ht="24.75" customHeight="1">
      <c r="A158" s="56" t="s">
        <v>131</v>
      </c>
      <c r="B158" s="57"/>
      <c r="C158" s="57"/>
      <c r="D158" s="57"/>
      <c r="E158" s="57"/>
      <c r="F158" s="57"/>
      <c r="G158" s="57"/>
      <c r="H158" s="57"/>
      <c r="I158" s="57"/>
      <c r="J158" s="57"/>
      <c r="K158" s="57"/>
      <c r="L158" s="57"/>
      <c r="M158" s="58"/>
    </row>
    <row r="159" spans="1:13" ht="2.25" customHeight="1">
      <c r="A159" s="3"/>
    </row>
    <row r="160" spans="1:13" ht="19.5" customHeight="1">
      <c r="A160" s="59" t="s">
        <v>132</v>
      </c>
      <c r="B160" s="51"/>
      <c r="C160" s="51"/>
      <c r="D160" s="51"/>
      <c r="E160" s="51"/>
      <c r="F160" s="51"/>
      <c r="G160" s="51"/>
      <c r="H160" s="51"/>
      <c r="I160" s="51"/>
      <c r="J160" s="51"/>
      <c r="K160" s="51"/>
      <c r="L160" s="51"/>
      <c r="M160" s="51"/>
    </row>
    <row r="161" spans="1:13" ht="24.75" customHeight="1">
      <c r="A161" s="56" t="s">
        <v>133</v>
      </c>
      <c r="B161" s="57"/>
      <c r="C161" s="57"/>
      <c r="D161" s="57"/>
      <c r="E161" s="57"/>
      <c r="F161" s="57"/>
      <c r="G161" s="57"/>
      <c r="H161" s="57"/>
      <c r="I161" s="57"/>
      <c r="J161" s="57"/>
      <c r="K161" s="57"/>
      <c r="L161" s="57"/>
      <c r="M161" s="58"/>
    </row>
    <row r="162" spans="1:13" ht="10.5" customHeight="1">
      <c r="A162" s="3"/>
    </row>
    <row r="163" spans="1:13" ht="24.75" customHeight="1">
      <c r="A163" s="59" t="s">
        <v>134</v>
      </c>
      <c r="B163" s="51"/>
      <c r="C163" s="51"/>
      <c r="D163" s="51"/>
      <c r="E163" s="51"/>
      <c r="F163" s="51"/>
      <c r="G163" s="51"/>
      <c r="H163" s="51"/>
      <c r="I163" s="51"/>
      <c r="J163" s="51"/>
      <c r="K163" s="51"/>
      <c r="L163" s="51"/>
      <c r="M163" s="51"/>
    </row>
    <row r="164" spans="1:13" ht="24.75" customHeight="1">
      <c r="A164" s="56" t="s">
        <v>135</v>
      </c>
      <c r="B164" s="57"/>
      <c r="C164" s="57"/>
      <c r="D164" s="57"/>
      <c r="E164" s="57"/>
      <c r="F164" s="57"/>
      <c r="G164" s="57"/>
      <c r="H164" s="57"/>
      <c r="I164" s="57"/>
      <c r="J164" s="57"/>
      <c r="K164" s="57"/>
      <c r="L164" s="57"/>
      <c r="M164" s="58"/>
    </row>
    <row r="165" spans="1:13" ht="5.25" customHeight="1">
      <c r="A165" s="24"/>
    </row>
    <row r="166" spans="1:13" ht="24.75" customHeight="1">
      <c r="A166" s="55" t="s">
        <v>136</v>
      </c>
      <c r="B166" s="51"/>
      <c r="C166" s="51"/>
      <c r="D166" s="51"/>
      <c r="E166" s="51"/>
      <c r="F166" s="51"/>
      <c r="G166" s="51"/>
      <c r="H166" s="51"/>
      <c r="I166" s="51"/>
      <c r="J166" s="51"/>
      <c r="K166" s="51"/>
      <c r="L166" s="51"/>
      <c r="M166" s="51"/>
    </row>
    <row r="167" spans="1:13" ht="5.25" customHeight="1">
      <c r="A167" s="3"/>
    </row>
    <row r="168" spans="1:13" ht="15.75" customHeight="1">
      <c r="A168" s="90" t="s">
        <v>137</v>
      </c>
      <c r="B168" s="51"/>
      <c r="C168" s="51"/>
      <c r="D168" s="51"/>
      <c r="E168" s="51"/>
      <c r="F168" s="51"/>
      <c r="G168" s="51"/>
      <c r="H168" s="51"/>
      <c r="I168" s="51"/>
      <c r="J168" s="51"/>
      <c r="K168" s="51"/>
      <c r="L168" s="51"/>
      <c r="M168" s="51"/>
    </row>
    <row r="169" spans="1:13" ht="17.25" customHeight="1">
      <c r="A169" s="56" t="s">
        <v>138</v>
      </c>
      <c r="B169" s="57"/>
      <c r="C169" s="57"/>
      <c r="D169" s="57"/>
      <c r="E169" s="57"/>
      <c r="F169" s="57"/>
      <c r="G169" s="57"/>
      <c r="H169" s="57"/>
      <c r="I169" s="57"/>
      <c r="J169" s="57"/>
      <c r="K169" s="57"/>
      <c r="L169" s="57"/>
      <c r="M169" s="58"/>
    </row>
    <row r="170" spans="1:13" ht="15.75" customHeight="1">
      <c r="A170" s="93" t="s">
        <v>139</v>
      </c>
      <c r="B170" s="51"/>
      <c r="C170" s="51"/>
      <c r="D170" s="51"/>
      <c r="E170" s="51"/>
      <c r="F170" s="51"/>
      <c r="G170" s="51"/>
      <c r="H170" s="51"/>
      <c r="I170" s="51"/>
      <c r="J170" s="51"/>
      <c r="K170" s="51"/>
      <c r="L170" s="51"/>
      <c r="M170" s="51"/>
    </row>
    <row r="171" spans="1:13" ht="15.75" customHeight="1">
      <c r="A171" s="3"/>
    </row>
    <row r="172" spans="1:13" ht="44.25" customHeight="1">
      <c r="A172" s="68" t="s">
        <v>140</v>
      </c>
      <c r="B172" s="51"/>
      <c r="C172" s="51"/>
      <c r="D172" s="51"/>
      <c r="E172" s="51"/>
      <c r="F172" s="51"/>
      <c r="G172" s="51"/>
      <c r="H172" s="51"/>
      <c r="I172" s="51"/>
      <c r="J172" s="51"/>
      <c r="K172" s="51"/>
      <c r="L172" s="51"/>
      <c r="M172" s="51"/>
    </row>
    <row r="173" spans="1:13" ht="3" customHeight="1">
      <c r="A173" s="3"/>
    </row>
    <row r="174" spans="1:13" ht="15.75" customHeight="1">
      <c r="A174" s="3"/>
    </row>
    <row r="175" spans="1:13" ht="15.75" customHeight="1">
      <c r="A175" s="164" t="s">
        <v>54</v>
      </c>
      <c r="B175" s="164"/>
      <c r="C175" s="164"/>
      <c r="D175" s="164"/>
      <c r="E175" s="164"/>
      <c r="F175" s="165" t="s">
        <v>93</v>
      </c>
      <c r="G175" s="165"/>
      <c r="H175" s="166" t="s">
        <v>94</v>
      </c>
      <c r="I175" s="163"/>
      <c r="J175" s="163"/>
      <c r="K175" s="163"/>
      <c r="L175" s="163"/>
      <c r="M175" s="163"/>
    </row>
    <row r="176" spans="1:13" ht="15.75" customHeight="1">
      <c r="A176" s="167" t="s">
        <v>95</v>
      </c>
      <c r="B176" s="167"/>
      <c r="C176" s="167"/>
      <c r="D176" s="167"/>
      <c r="E176" s="167"/>
      <c r="F176" s="168">
        <v>83454966.900000006</v>
      </c>
      <c r="G176" s="168"/>
      <c r="H176" s="169">
        <v>96468147.629999995</v>
      </c>
      <c r="I176" s="160"/>
      <c r="J176" s="160"/>
      <c r="K176" s="160"/>
      <c r="L176" s="160"/>
      <c r="M176" s="160"/>
    </row>
    <row r="177" spans="1:13" ht="15.75" customHeight="1">
      <c r="A177" s="167" t="s">
        <v>96</v>
      </c>
      <c r="B177" s="167"/>
      <c r="C177" s="167"/>
      <c r="D177" s="167"/>
      <c r="E177" s="167"/>
      <c r="F177" s="170">
        <v>77591663.340000004</v>
      </c>
      <c r="G177" s="170"/>
      <c r="H177" s="171">
        <v>83722133.609999999</v>
      </c>
      <c r="I177" s="137"/>
      <c r="J177" s="137"/>
      <c r="K177" s="137"/>
      <c r="L177" s="137"/>
      <c r="M177" s="137"/>
    </row>
    <row r="178" spans="1:13" ht="15.75" customHeight="1">
      <c r="A178" s="172" t="s">
        <v>97</v>
      </c>
      <c r="B178" s="172"/>
      <c r="C178" s="172"/>
      <c r="D178" s="172"/>
      <c r="E178" s="172"/>
      <c r="F178" s="173">
        <v>69398737.230000004</v>
      </c>
      <c r="G178" s="173"/>
      <c r="H178" s="174">
        <v>79093521.849999994</v>
      </c>
      <c r="I178" s="138"/>
      <c r="J178" s="138"/>
      <c r="K178" s="138"/>
      <c r="L178" s="138"/>
      <c r="M178" s="138"/>
    </row>
    <row r="179" spans="1:13" ht="15.75" customHeight="1">
      <c r="A179" s="172" t="s">
        <v>98</v>
      </c>
      <c r="B179" s="172"/>
      <c r="C179" s="172"/>
      <c r="D179" s="172"/>
      <c r="E179" s="172"/>
      <c r="F179" s="173">
        <v>1427556.55</v>
      </c>
      <c r="G179" s="173"/>
      <c r="H179" s="174">
        <v>1902579.61</v>
      </c>
      <c r="I179" s="138"/>
      <c r="J179" s="138"/>
      <c r="K179" s="138"/>
      <c r="L179" s="138"/>
      <c r="M179" s="138"/>
    </row>
    <row r="180" spans="1:13" ht="15.75" customHeight="1">
      <c r="A180" s="172" t="s">
        <v>99</v>
      </c>
      <c r="B180" s="172"/>
      <c r="C180" s="172"/>
      <c r="D180" s="172"/>
      <c r="E180" s="172"/>
      <c r="F180" s="173">
        <v>1997459.25</v>
      </c>
      <c r="G180" s="173"/>
      <c r="H180" s="174">
        <v>2726032.15</v>
      </c>
      <c r="I180" s="138"/>
      <c r="J180" s="138"/>
      <c r="K180" s="138"/>
      <c r="L180" s="138"/>
      <c r="M180" s="138"/>
    </row>
    <row r="181" spans="1:13" ht="15.75" customHeight="1">
      <c r="A181" s="172" t="s">
        <v>337</v>
      </c>
      <c r="B181" s="172"/>
      <c r="C181" s="172"/>
      <c r="D181" s="172"/>
      <c r="E181" s="172"/>
      <c r="F181" s="173">
        <v>4767910.3099999996</v>
      </c>
      <c r="G181" s="173"/>
      <c r="H181" s="174">
        <v>0</v>
      </c>
      <c r="I181" s="138"/>
      <c r="J181" s="138"/>
      <c r="K181" s="138"/>
      <c r="L181" s="138"/>
      <c r="M181" s="138"/>
    </row>
    <row r="182" spans="1:13" ht="39" customHeight="1">
      <c r="A182" s="172" t="s">
        <v>100</v>
      </c>
      <c r="B182" s="172"/>
      <c r="C182" s="172"/>
      <c r="D182" s="172"/>
      <c r="E182" s="172"/>
      <c r="F182" s="173" t="s">
        <v>101</v>
      </c>
      <c r="G182" s="173"/>
      <c r="H182" s="174" t="s">
        <v>101</v>
      </c>
      <c r="I182" s="138"/>
      <c r="J182" s="138"/>
      <c r="K182" s="138"/>
      <c r="L182" s="138"/>
      <c r="M182" s="138"/>
    </row>
    <row r="183" spans="1:13" ht="21" customHeight="1">
      <c r="A183" s="167" t="s">
        <v>102</v>
      </c>
      <c r="B183" s="167"/>
      <c r="C183" s="167"/>
      <c r="D183" s="167"/>
      <c r="E183" s="167"/>
      <c r="F183" s="170">
        <v>5787448</v>
      </c>
      <c r="G183" s="170"/>
      <c r="H183" s="171">
        <v>12513008</v>
      </c>
      <c r="I183" s="137"/>
      <c r="J183" s="137"/>
      <c r="K183" s="137"/>
      <c r="L183" s="137"/>
      <c r="M183" s="137"/>
    </row>
    <row r="184" spans="1:13" ht="19.5" customHeight="1">
      <c r="A184" s="172" t="s">
        <v>103</v>
      </c>
      <c r="B184" s="172"/>
      <c r="C184" s="172"/>
      <c r="D184" s="172"/>
      <c r="E184" s="172"/>
      <c r="F184" s="173">
        <v>1723917</v>
      </c>
      <c r="G184" s="173"/>
      <c r="H184" s="174">
        <v>6772662</v>
      </c>
      <c r="I184" s="138"/>
      <c r="J184" s="138"/>
      <c r="K184" s="138"/>
      <c r="L184" s="138"/>
      <c r="M184" s="138"/>
    </row>
    <row r="185" spans="1:13" ht="15.75" customHeight="1">
      <c r="A185" s="172" t="s">
        <v>104</v>
      </c>
      <c r="B185" s="172"/>
      <c r="C185" s="172"/>
      <c r="D185" s="172"/>
      <c r="E185" s="172"/>
      <c r="F185" s="173">
        <v>4063531</v>
      </c>
      <c r="G185" s="173"/>
      <c r="H185" s="174">
        <v>5740346</v>
      </c>
      <c r="I185" s="138"/>
      <c r="J185" s="138"/>
      <c r="K185" s="138"/>
      <c r="L185" s="138"/>
      <c r="M185" s="138"/>
    </row>
    <row r="186" spans="1:13" ht="15.75" customHeight="1">
      <c r="A186" s="172" t="s">
        <v>100</v>
      </c>
      <c r="B186" s="172"/>
      <c r="C186" s="172"/>
      <c r="D186" s="172"/>
      <c r="E186" s="172"/>
      <c r="F186" s="173" t="s">
        <v>101</v>
      </c>
      <c r="G186" s="173"/>
      <c r="H186" s="174" t="s">
        <v>101</v>
      </c>
      <c r="I186" s="138"/>
      <c r="J186" s="138"/>
      <c r="K186" s="138"/>
      <c r="L186" s="138"/>
      <c r="M186" s="138"/>
    </row>
    <row r="187" spans="1:13" ht="15.75" customHeight="1">
      <c r="A187" s="167" t="s">
        <v>105</v>
      </c>
      <c r="B187" s="167"/>
      <c r="C187" s="167"/>
      <c r="D187" s="167"/>
      <c r="E187" s="167"/>
      <c r="F187" s="170">
        <v>75855.56</v>
      </c>
      <c r="G187" s="170"/>
      <c r="H187" s="171">
        <v>233006.02</v>
      </c>
      <c r="I187" s="137"/>
      <c r="J187" s="137"/>
      <c r="K187" s="137"/>
      <c r="L187" s="137"/>
      <c r="M187" s="137"/>
    </row>
    <row r="188" spans="1:13" ht="15.75" customHeight="1">
      <c r="A188" s="172" t="s">
        <v>106</v>
      </c>
      <c r="B188" s="172"/>
      <c r="C188" s="172"/>
      <c r="D188" s="172"/>
      <c r="E188" s="172"/>
      <c r="F188" s="173">
        <v>75855.56</v>
      </c>
      <c r="G188" s="173"/>
      <c r="H188" s="174">
        <v>233006.02</v>
      </c>
      <c r="I188" s="138"/>
      <c r="J188" s="138"/>
      <c r="K188" s="138"/>
      <c r="L188" s="138"/>
      <c r="M188" s="138"/>
    </row>
    <row r="189" spans="1:13" ht="15.75" customHeight="1">
      <c r="A189" s="172" t="s">
        <v>100</v>
      </c>
      <c r="B189" s="172"/>
      <c r="C189" s="172"/>
      <c r="D189" s="172"/>
      <c r="E189" s="172"/>
      <c r="F189" s="173" t="s">
        <v>101</v>
      </c>
      <c r="G189" s="173"/>
      <c r="H189" s="174" t="s">
        <v>101</v>
      </c>
      <c r="I189" s="138"/>
      <c r="J189" s="138"/>
      <c r="K189" s="138"/>
      <c r="L189" s="138"/>
      <c r="M189" s="138"/>
    </row>
    <row r="190" spans="1:13" ht="27" customHeight="1">
      <c r="A190" s="175" t="s">
        <v>107</v>
      </c>
      <c r="B190" s="175"/>
      <c r="C190" s="175"/>
      <c r="D190" s="175"/>
      <c r="E190" s="175"/>
      <c r="F190" s="170">
        <v>83454966.900000006</v>
      </c>
      <c r="G190" s="170"/>
      <c r="H190" s="171">
        <v>96468147.629999995</v>
      </c>
      <c r="I190" s="137"/>
      <c r="J190" s="137"/>
      <c r="K190" s="137"/>
      <c r="L190" s="137"/>
      <c r="M190" s="137"/>
    </row>
    <row r="191" spans="1:13" ht="24.75" customHeight="1">
      <c r="A191" s="96" t="s">
        <v>141</v>
      </c>
      <c r="B191" s="51"/>
      <c r="C191" s="51"/>
      <c r="D191" s="51"/>
      <c r="E191" s="51"/>
      <c r="F191" s="51"/>
      <c r="G191" s="51"/>
      <c r="H191" s="51"/>
      <c r="I191" s="51"/>
      <c r="J191" s="51"/>
      <c r="K191" s="51"/>
      <c r="L191" s="51"/>
      <c r="M191" s="51"/>
    </row>
    <row r="192" spans="1:13" ht="15.75" customHeight="1">
      <c r="A192" s="3"/>
    </row>
    <row r="193" spans="1:13" ht="26.25" customHeight="1">
      <c r="A193" s="97" t="s">
        <v>142</v>
      </c>
      <c r="B193" s="51"/>
      <c r="C193" s="51"/>
      <c r="D193" s="51"/>
      <c r="E193" s="51"/>
      <c r="F193" s="51"/>
      <c r="G193" s="51"/>
      <c r="H193" s="51"/>
      <c r="I193" s="51"/>
      <c r="J193" s="51"/>
      <c r="K193" s="51"/>
      <c r="L193" s="51"/>
      <c r="M193" s="51"/>
    </row>
    <row r="194" spans="1:13" ht="21" customHeight="1">
      <c r="A194" s="167" t="s">
        <v>143</v>
      </c>
      <c r="B194" s="167"/>
      <c r="C194" s="167"/>
      <c r="D194" s="167"/>
      <c r="E194" s="167"/>
      <c r="F194" s="181">
        <v>75459126.719999999</v>
      </c>
      <c r="G194" s="181"/>
      <c r="H194" s="182">
        <v>90419379.969999999</v>
      </c>
      <c r="I194" s="179"/>
      <c r="J194" s="179"/>
      <c r="K194" s="179"/>
      <c r="L194" s="179"/>
      <c r="M194" s="179"/>
    </row>
    <row r="195" spans="1:13" ht="15.75" customHeight="1">
      <c r="A195" s="167" t="s">
        <v>144</v>
      </c>
      <c r="B195" s="167"/>
      <c r="C195" s="167"/>
      <c r="D195" s="167"/>
      <c r="E195" s="167"/>
      <c r="F195" s="170">
        <v>74015725.219999999</v>
      </c>
      <c r="G195" s="170"/>
      <c r="H195" s="171">
        <v>87743417.400000006</v>
      </c>
      <c r="I195" s="137"/>
      <c r="J195" s="137"/>
      <c r="K195" s="137"/>
      <c r="L195" s="137"/>
      <c r="M195" s="137"/>
    </row>
    <row r="196" spans="1:13" ht="15.75" customHeight="1">
      <c r="A196" s="172" t="s">
        <v>145</v>
      </c>
      <c r="B196" s="172"/>
      <c r="C196" s="172"/>
      <c r="D196" s="172"/>
      <c r="E196" s="172"/>
      <c r="F196" s="173">
        <v>20172469.98</v>
      </c>
      <c r="G196" s="173"/>
      <c r="H196" s="174">
        <v>27367290.280000001</v>
      </c>
      <c r="I196" s="138"/>
      <c r="J196" s="138"/>
      <c r="K196" s="138"/>
      <c r="L196" s="138"/>
      <c r="M196" s="138"/>
    </row>
    <row r="197" spans="1:13" ht="15.75" customHeight="1">
      <c r="A197" s="172" t="s">
        <v>146</v>
      </c>
      <c r="B197" s="172"/>
      <c r="C197" s="172"/>
      <c r="D197" s="172"/>
      <c r="E197" s="172"/>
      <c r="F197" s="173">
        <v>8112181.1799999997</v>
      </c>
      <c r="G197" s="173"/>
      <c r="H197" s="174">
        <v>9103827.0299999993</v>
      </c>
      <c r="I197" s="138"/>
      <c r="J197" s="138"/>
      <c r="K197" s="138"/>
      <c r="L197" s="138"/>
      <c r="M197" s="138"/>
    </row>
    <row r="198" spans="1:13" ht="15.75" customHeight="1">
      <c r="A198" s="172" t="s">
        <v>147</v>
      </c>
      <c r="B198" s="172"/>
      <c r="C198" s="172"/>
      <c r="D198" s="172"/>
      <c r="E198" s="172"/>
      <c r="F198" s="173">
        <v>45731074.060000002</v>
      </c>
      <c r="G198" s="173"/>
      <c r="H198" s="174">
        <v>51272300.090000004</v>
      </c>
      <c r="I198" s="138"/>
      <c r="J198" s="138"/>
      <c r="K198" s="138"/>
      <c r="L198" s="138"/>
      <c r="M198" s="138"/>
    </row>
    <row r="199" spans="1:13" ht="15.75" customHeight="1">
      <c r="A199" s="172" t="s">
        <v>100</v>
      </c>
      <c r="B199" s="172"/>
      <c r="C199" s="172"/>
      <c r="D199" s="172"/>
      <c r="E199" s="172"/>
      <c r="F199" s="173" t="s">
        <v>101</v>
      </c>
      <c r="G199" s="173"/>
      <c r="H199" s="174" t="s">
        <v>101</v>
      </c>
      <c r="I199" s="138"/>
      <c r="J199" s="138"/>
      <c r="K199" s="138"/>
      <c r="L199" s="138"/>
      <c r="M199" s="138"/>
    </row>
    <row r="200" spans="1:13" ht="15.75" customHeight="1">
      <c r="A200" s="167" t="s">
        <v>148</v>
      </c>
      <c r="B200" s="167"/>
      <c r="C200" s="167"/>
      <c r="D200" s="167"/>
      <c r="E200" s="167"/>
      <c r="F200" s="170">
        <v>1443401.5</v>
      </c>
      <c r="G200" s="170"/>
      <c r="H200" s="171">
        <v>866563</v>
      </c>
      <c r="I200" s="137"/>
      <c r="J200" s="137"/>
      <c r="K200" s="137"/>
      <c r="L200" s="137"/>
      <c r="M200" s="137"/>
    </row>
    <row r="201" spans="1:13" ht="15.75" customHeight="1">
      <c r="A201" s="172" t="s">
        <v>149</v>
      </c>
      <c r="B201" s="172"/>
      <c r="C201" s="172"/>
      <c r="D201" s="172"/>
      <c r="E201" s="172"/>
      <c r="F201" s="173">
        <v>1443401.5</v>
      </c>
      <c r="G201" s="173"/>
      <c r="H201" s="174">
        <v>866563</v>
      </c>
      <c r="I201" s="138"/>
      <c r="J201" s="138"/>
      <c r="K201" s="138"/>
      <c r="L201" s="138"/>
      <c r="M201" s="138"/>
    </row>
    <row r="202" spans="1:13" ht="15.75" customHeight="1">
      <c r="A202" s="172" t="s">
        <v>100</v>
      </c>
      <c r="B202" s="172"/>
      <c r="C202" s="172"/>
      <c r="D202" s="172"/>
      <c r="E202" s="172"/>
      <c r="F202" s="173" t="s">
        <v>101</v>
      </c>
      <c r="G202" s="173"/>
      <c r="H202" s="174" t="s">
        <v>101</v>
      </c>
      <c r="I202" s="138"/>
      <c r="J202" s="138"/>
      <c r="K202" s="138"/>
      <c r="L202" s="138"/>
      <c r="M202" s="138"/>
    </row>
    <row r="203" spans="1:13" ht="15.75" customHeight="1">
      <c r="A203" s="167" t="s">
        <v>150</v>
      </c>
      <c r="B203" s="167"/>
      <c r="C203" s="167"/>
      <c r="D203" s="167"/>
      <c r="E203" s="167"/>
      <c r="F203" s="170">
        <v>0</v>
      </c>
      <c r="G203" s="170"/>
      <c r="H203" s="171">
        <v>1809399.57</v>
      </c>
      <c r="I203" s="137"/>
      <c r="J203" s="137"/>
      <c r="K203" s="137"/>
      <c r="L203" s="137"/>
      <c r="M203" s="137"/>
    </row>
    <row r="204" spans="1:13" ht="15.75" customHeight="1">
      <c r="A204" s="172" t="s">
        <v>151</v>
      </c>
      <c r="B204" s="172"/>
      <c r="C204" s="172"/>
      <c r="D204" s="172"/>
      <c r="E204" s="172"/>
      <c r="F204" s="173">
        <v>0</v>
      </c>
      <c r="G204" s="173"/>
      <c r="H204" s="174">
        <v>1809399.57</v>
      </c>
      <c r="I204" s="138"/>
      <c r="J204" s="138"/>
      <c r="K204" s="138"/>
      <c r="L204" s="138"/>
      <c r="M204" s="138"/>
    </row>
    <row r="205" spans="1:13" ht="24.75" customHeight="1">
      <c r="A205" s="172" t="s">
        <v>100</v>
      </c>
      <c r="B205" s="172"/>
      <c r="C205" s="172"/>
      <c r="D205" s="172"/>
      <c r="E205" s="172"/>
      <c r="F205" s="173" t="s">
        <v>101</v>
      </c>
      <c r="G205" s="173"/>
      <c r="H205" s="174" t="s">
        <v>101</v>
      </c>
      <c r="I205" s="138"/>
      <c r="J205" s="138"/>
      <c r="K205" s="138"/>
      <c r="L205" s="138"/>
      <c r="M205" s="138"/>
    </row>
    <row r="206" spans="1:13" ht="15.75" customHeight="1">
      <c r="A206" s="175" t="s">
        <v>152</v>
      </c>
      <c r="B206" s="175"/>
      <c r="C206" s="175"/>
      <c r="D206" s="175"/>
      <c r="E206" s="175"/>
      <c r="F206" s="170">
        <v>75459126.719999999</v>
      </c>
      <c r="G206" s="170"/>
      <c r="H206" s="171">
        <v>90419379.969999999</v>
      </c>
      <c r="I206" s="137"/>
      <c r="J206" s="137"/>
      <c r="K206" s="137"/>
      <c r="L206" s="137"/>
      <c r="M206" s="137"/>
    </row>
    <row r="207" spans="1:13" ht="15.75" customHeight="1">
      <c r="A207" s="172" t="s">
        <v>100</v>
      </c>
      <c r="B207" s="172"/>
      <c r="C207" s="172"/>
      <c r="D207" s="172"/>
      <c r="E207" s="172"/>
      <c r="F207" s="173" t="s">
        <v>101</v>
      </c>
      <c r="G207" s="173"/>
      <c r="H207" s="174" t="s">
        <v>101</v>
      </c>
      <c r="I207" s="138"/>
      <c r="J207" s="138"/>
      <c r="K207" s="138"/>
      <c r="L207" s="138"/>
      <c r="M207" s="138"/>
    </row>
    <row r="208" spans="1:13" ht="15.75" customHeight="1">
      <c r="A208" s="175" t="s">
        <v>227</v>
      </c>
      <c r="B208" s="175"/>
      <c r="C208" s="175"/>
      <c r="D208" s="175"/>
      <c r="E208" s="175"/>
      <c r="F208" s="170">
        <v>7995840.1799999997</v>
      </c>
      <c r="G208" s="170"/>
      <c r="H208" s="171">
        <v>6048767.6600000001</v>
      </c>
      <c r="I208" s="137"/>
      <c r="J208" s="137"/>
      <c r="K208" s="137"/>
      <c r="L208" s="137"/>
      <c r="M208" s="137"/>
    </row>
    <row r="209" spans="1:13" ht="15.75" customHeight="1">
      <c r="A209" s="183" t="s">
        <v>100</v>
      </c>
      <c r="B209" s="184"/>
      <c r="C209" s="184"/>
      <c r="D209" s="184"/>
      <c r="E209" s="184"/>
      <c r="F209" s="185" t="s">
        <v>101</v>
      </c>
      <c r="G209" s="184"/>
      <c r="H209" s="186" t="s">
        <v>101</v>
      </c>
      <c r="I209" s="180"/>
      <c r="J209" s="158"/>
      <c r="K209" s="158"/>
      <c r="L209" s="158"/>
      <c r="M209" s="158"/>
    </row>
    <row r="210" spans="1:13" ht="15.75" customHeight="1">
      <c r="A210" s="66"/>
      <c r="B210" s="64"/>
      <c r="C210" s="64"/>
      <c r="D210" s="64"/>
      <c r="E210" s="63"/>
      <c r="F210" s="65"/>
      <c r="G210" s="63"/>
      <c r="H210" s="176"/>
      <c r="I210" s="180"/>
      <c r="J210" s="158"/>
      <c r="K210" s="158"/>
      <c r="L210" s="158"/>
      <c r="M210" s="158"/>
    </row>
    <row r="211" spans="1:13" ht="15.75" customHeight="1">
      <c r="A211" s="56" t="s">
        <v>153</v>
      </c>
      <c r="B211" s="57"/>
      <c r="C211" s="57"/>
      <c r="D211" s="57"/>
      <c r="E211" s="57"/>
      <c r="F211" s="57"/>
      <c r="G211" s="57"/>
      <c r="H211" s="57"/>
      <c r="I211" s="177"/>
      <c r="J211" s="177"/>
      <c r="K211" s="177"/>
      <c r="L211" s="177"/>
      <c r="M211" s="178"/>
    </row>
    <row r="212" spans="1:13" ht="15.75" customHeight="1">
      <c r="A212" s="6" t="s">
        <v>154</v>
      </c>
    </row>
    <row r="213" spans="1:13" ht="15.75" customHeight="1">
      <c r="A213" s="93" t="s">
        <v>62</v>
      </c>
      <c r="B213" s="51"/>
      <c r="C213" s="51"/>
      <c r="D213" s="51"/>
      <c r="E213" s="51"/>
      <c r="F213" s="51"/>
      <c r="G213" s="51"/>
      <c r="H213" s="51"/>
      <c r="I213" s="51"/>
      <c r="J213" s="51"/>
      <c r="K213" s="51"/>
      <c r="L213" s="51"/>
      <c r="M213" s="51"/>
    </row>
    <row r="214" spans="1:13" ht="3" customHeight="1">
      <c r="A214" s="18" t="s">
        <v>155</v>
      </c>
    </row>
    <row r="215" spans="1:13" ht="36" customHeight="1">
      <c r="A215" s="93" t="s">
        <v>156</v>
      </c>
      <c r="B215" s="51"/>
      <c r="C215" s="51"/>
      <c r="D215" s="51"/>
      <c r="E215" s="51"/>
      <c r="F215" s="51"/>
      <c r="G215" s="51"/>
      <c r="H215" s="51"/>
      <c r="I215" s="51"/>
      <c r="J215" s="51"/>
      <c r="K215" s="51"/>
      <c r="L215" s="51"/>
      <c r="M215" s="51"/>
    </row>
    <row r="216" spans="1:13" ht="18.75" customHeight="1">
      <c r="A216" s="25" t="s">
        <v>157</v>
      </c>
      <c r="B216" s="98" t="s">
        <v>158</v>
      </c>
      <c r="C216" s="57"/>
      <c r="D216" s="57"/>
      <c r="E216" s="58"/>
      <c r="F216" s="26">
        <v>44926</v>
      </c>
      <c r="G216" s="26">
        <v>44865</v>
      </c>
      <c r="H216" s="26" t="s">
        <v>159</v>
      </c>
      <c r="I216" s="5"/>
      <c r="J216" s="5"/>
      <c r="K216" s="5"/>
      <c r="L216" s="5"/>
      <c r="M216" s="5"/>
    </row>
    <row r="217" spans="1:13" ht="18.75" customHeight="1">
      <c r="A217" s="27" t="s">
        <v>160</v>
      </c>
      <c r="B217" s="99" t="s">
        <v>161</v>
      </c>
      <c r="C217" s="57"/>
      <c r="D217" s="57"/>
      <c r="E217" s="58"/>
      <c r="F217" s="28">
        <v>30058928.920000002</v>
      </c>
      <c r="G217" s="28">
        <v>34165197.43</v>
      </c>
      <c r="H217" s="28">
        <f>+G217-F217</f>
        <v>4106268.5099999979</v>
      </c>
      <c r="I217" s="5"/>
      <c r="J217" s="5"/>
      <c r="K217" s="5"/>
      <c r="L217" s="5"/>
      <c r="M217" s="5"/>
    </row>
    <row r="218" spans="1:13" ht="18.75" customHeight="1">
      <c r="A218" s="27" t="s">
        <v>162</v>
      </c>
      <c r="B218" s="99" t="s">
        <v>163</v>
      </c>
      <c r="C218" s="57"/>
      <c r="D218" s="57"/>
      <c r="E218" s="58"/>
      <c r="F218" s="28">
        <v>29013412.390000001</v>
      </c>
      <c r="G218" s="28">
        <v>33119680.899999999</v>
      </c>
      <c r="H218" s="28">
        <f>+G218</f>
        <v>33119680.899999999</v>
      </c>
      <c r="I218" s="5"/>
      <c r="J218" s="5"/>
      <c r="K218" s="5"/>
      <c r="L218" s="5"/>
      <c r="M218" s="5"/>
    </row>
    <row r="219" spans="1:13" ht="18.75" customHeight="1">
      <c r="A219" s="27" t="s">
        <v>164</v>
      </c>
      <c r="B219" s="99" t="s">
        <v>165</v>
      </c>
      <c r="C219" s="57"/>
      <c r="D219" s="57"/>
      <c r="E219" s="58"/>
      <c r="F219" s="28">
        <v>982058.93</v>
      </c>
      <c r="G219" s="28">
        <v>982058.93</v>
      </c>
      <c r="H219" s="28">
        <f>+G219-F219</f>
        <v>0</v>
      </c>
      <c r="I219" s="5"/>
      <c r="J219" s="5"/>
      <c r="K219" s="5"/>
      <c r="L219" s="5"/>
      <c r="M219" s="5"/>
    </row>
    <row r="220" spans="1:13" ht="18.75" customHeight="1">
      <c r="A220" s="3" t="s">
        <v>166</v>
      </c>
    </row>
    <row r="221" spans="1:13" ht="18.75" customHeight="1">
      <c r="A221" s="96" t="s">
        <v>167</v>
      </c>
      <c r="B221" s="51"/>
      <c r="C221" s="51"/>
      <c r="D221" s="51"/>
      <c r="E221" s="51"/>
      <c r="F221" s="51"/>
      <c r="G221" s="51"/>
      <c r="H221" s="51"/>
      <c r="I221" s="51"/>
      <c r="J221" s="51"/>
      <c r="K221" s="51"/>
      <c r="L221" s="51"/>
      <c r="M221" s="51"/>
    </row>
    <row r="222" spans="1:13" ht="3" customHeight="1">
      <c r="A222" s="3"/>
    </row>
    <row r="223" spans="1:13" ht="15.75" customHeight="1">
      <c r="A223" s="59" t="s">
        <v>168</v>
      </c>
      <c r="B223" s="51"/>
      <c r="C223" s="51"/>
      <c r="D223" s="51"/>
      <c r="E223" s="51"/>
      <c r="F223" s="51"/>
      <c r="G223" s="51"/>
      <c r="H223" s="51"/>
      <c r="I223" s="51"/>
      <c r="J223" s="51"/>
      <c r="K223" s="51"/>
      <c r="L223" s="51"/>
      <c r="M223" s="51"/>
    </row>
    <row r="224" spans="1:13" ht="15.75" customHeight="1">
      <c r="A224" s="3"/>
    </row>
    <row r="225" spans="1:13" ht="15.75" customHeight="1">
      <c r="A225" s="93" t="s">
        <v>66</v>
      </c>
      <c r="B225" s="51"/>
      <c r="C225" s="51"/>
      <c r="D225" s="51"/>
      <c r="E225" s="51"/>
      <c r="F225" s="51"/>
      <c r="G225" s="51"/>
      <c r="H225" s="51"/>
      <c r="I225" s="51"/>
      <c r="J225" s="51"/>
      <c r="K225" s="51"/>
      <c r="L225" s="51"/>
      <c r="M225" s="51"/>
    </row>
    <row r="226" spans="1:13" ht="15.75" customHeight="1">
      <c r="A226" s="59" t="s">
        <v>168</v>
      </c>
      <c r="B226" s="51"/>
      <c r="C226" s="51"/>
      <c r="D226" s="51"/>
      <c r="E226" s="51"/>
      <c r="F226" s="51"/>
      <c r="G226" s="51"/>
      <c r="H226" s="51"/>
      <c r="I226" s="51"/>
      <c r="J226" s="51"/>
      <c r="K226" s="51"/>
      <c r="L226" s="51"/>
      <c r="M226" s="51"/>
    </row>
    <row r="227" spans="1:13" ht="15.75" customHeight="1">
      <c r="A227" s="3"/>
    </row>
    <row r="228" spans="1:13" ht="15.75" customHeight="1">
      <c r="A228" s="93" t="s">
        <v>169</v>
      </c>
      <c r="B228" s="51"/>
      <c r="C228" s="51"/>
      <c r="D228" s="51"/>
      <c r="E228" s="51"/>
      <c r="F228" s="51"/>
      <c r="G228" s="51"/>
      <c r="H228" s="51"/>
      <c r="I228" s="51"/>
      <c r="J228" s="51"/>
      <c r="K228" s="51"/>
      <c r="L228" s="51"/>
      <c r="M228" s="51"/>
    </row>
    <row r="229" spans="1:13" ht="33" customHeight="1">
      <c r="A229" s="59" t="s">
        <v>168</v>
      </c>
      <c r="B229" s="51"/>
      <c r="C229" s="51"/>
      <c r="D229" s="51"/>
      <c r="E229" s="51"/>
      <c r="F229" s="51"/>
      <c r="G229" s="51"/>
      <c r="H229" s="51"/>
      <c r="I229" s="51"/>
      <c r="J229" s="51"/>
      <c r="K229" s="51"/>
      <c r="L229" s="51"/>
      <c r="M229" s="51"/>
    </row>
    <row r="230" spans="1:13" ht="15.75" customHeight="1">
      <c r="A230" s="3"/>
    </row>
    <row r="231" spans="1:13" ht="15.75" customHeight="1">
      <c r="A231" s="93" t="s">
        <v>170</v>
      </c>
      <c r="B231" s="51"/>
      <c r="C231" s="51"/>
      <c r="D231" s="51"/>
      <c r="E231" s="51"/>
      <c r="F231" s="51"/>
      <c r="G231" s="51"/>
      <c r="H231" s="51"/>
      <c r="I231" s="51"/>
      <c r="J231" s="51"/>
      <c r="K231" s="51"/>
      <c r="L231" s="51"/>
      <c r="M231" s="51"/>
    </row>
    <row r="232" spans="1:13" ht="24" customHeight="1">
      <c r="A232" s="55" t="s">
        <v>171</v>
      </c>
      <c r="B232" s="51"/>
      <c r="C232" s="51"/>
      <c r="D232" s="51"/>
      <c r="E232" s="51"/>
      <c r="F232" s="51"/>
      <c r="G232" s="51"/>
      <c r="H232" s="51"/>
      <c r="I232" s="51"/>
      <c r="J232" s="51"/>
      <c r="K232" s="51"/>
      <c r="L232" s="51"/>
      <c r="M232" s="51"/>
    </row>
    <row r="233" spans="1:13" ht="8.25" customHeight="1">
      <c r="A233" s="4"/>
      <c r="B233" s="4"/>
      <c r="C233" s="4"/>
      <c r="D233" s="4"/>
      <c r="E233" s="4"/>
      <c r="F233" s="4"/>
      <c r="G233" s="4"/>
      <c r="H233" s="4"/>
      <c r="I233" s="4"/>
      <c r="J233" s="4"/>
      <c r="K233" s="4"/>
      <c r="L233" s="4"/>
      <c r="M233" s="4"/>
    </row>
    <row r="234" spans="1:13" ht="24.75" customHeight="1">
      <c r="A234" s="29" t="s">
        <v>157</v>
      </c>
      <c r="B234" s="100" t="s">
        <v>158</v>
      </c>
      <c r="C234" s="57"/>
      <c r="D234" s="57"/>
      <c r="E234" s="57"/>
      <c r="F234" s="58"/>
      <c r="G234" s="29" t="s">
        <v>172</v>
      </c>
      <c r="H234" s="29" t="s">
        <v>173</v>
      </c>
      <c r="I234" s="4"/>
      <c r="J234" s="4"/>
      <c r="K234" s="4"/>
      <c r="L234" s="4"/>
      <c r="M234" s="4"/>
    </row>
    <row r="235" spans="1:13" ht="15.75" customHeight="1">
      <c r="A235" s="27" t="s">
        <v>174</v>
      </c>
      <c r="B235" s="101" t="s">
        <v>175</v>
      </c>
      <c r="C235" s="57"/>
      <c r="D235" s="57"/>
      <c r="E235" s="57"/>
      <c r="F235" s="58"/>
      <c r="G235" s="30">
        <v>34478208.619999997</v>
      </c>
      <c r="H235" s="28">
        <f>SUM(H236:H243)</f>
        <v>1809524.89</v>
      </c>
      <c r="I235" s="4"/>
      <c r="J235" s="4"/>
      <c r="K235" s="4"/>
      <c r="L235" s="4"/>
      <c r="M235" s="4"/>
    </row>
    <row r="236" spans="1:13" ht="15.75" customHeight="1">
      <c r="A236" s="27" t="s">
        <v>176</v>
      </c>
      <c r="B236" s="101" t="s">
        <v>177</v>
      </c>
      <c r="C236" s="57"/>
      <c r="D236" s="57"/>
      <c r="E236" s="57"/>
      <c r="F236" s="58"/>
      <c r="G236" s="30">
        <v>2570242.56</v>
      </c>
      <c r="H236" s="28">
        <v>142131.10999999999</v>
      </c>
      <c r="I236" s="4"/>
      <c r="J236" s="4"/>
      <c r="K236" s="4"/>
      <c r="L236" s="4"/>
      <c r="M236" s="4"/>
    </row>
    <row r="237" spans="1:13" ht="15.75" customHeight="1">
      <c r="A237" s="27" t="s">
        <v>178</v>
      </c>
      <c r="B237" s="101" t="s">
        <v>179</v>
      </c>
      <c r="C237" s="57"/>
      <c r="D237" s="57"/>
      <c r="E237" s="57"/>
      <c r="F237" s="58"/>
      <c r="G237" s="30">
        <v>66140.33</v>
      </c>
      <c r="H237" s="28">
        <f>87895.62-30000-0.01</f>
        <v>57895.609999999993</v>
      </c>
      <c r="I237" s="4"/>
      <c r="J237" s="4"/>
      <c r="K237" s="4"/>
      <c r="L237" s="4"/>
      <c r="M237" s="4"/>
    </row>
    <row r="238" spans="1:13" ht="15.75" customHeight="1">
      <c r="A238" s="27" t="s">
        <v>180</v>
      </c>
      <c r="B238" s="101" t="s">
        <v>181</v>
      </c>
      <c r="C238" s="57"/>
      <c r="D238" s="57"/>
      <c r="E238" s="57"/>
      <c r="F238" s="58"/>
      <c r="G238" s="30">
        <v>53955</v>
      </c>
      <c r="H238" s="28">
        <v>30000.01</v>
      </c>
      <c r="I238" s="4"/>
      <c r="J238" s="4"/>
      <c r="K238" s="4"/>
      <c r="L238" s="4"/>
      <c r="M238" s="4"/>
    </row>
    <row r="239" spans="1:13" ht="15.75" customHeight="1">
      <c r="A239" s="27" t="s">
        <v>182</v>
      </c>
      <c r="B239" s="101" t="s">
        <v>183</v>
      </c>
      <c r="C239" s="57"/>
      <c r="D239" s="57"/>
      <c r="E239" s="57"/>
      <c r="F239" s="58"/>
      <c r="G239" s="30">
        <v>14841738.970000001</v>
      </c>
      <c r="H239" s="28">
        <v>962920.65</v>
      </c>
      <c r="I239" s="4"/>
      <c r="J239" s="4"/>
      <c r="K239" s="4"/>
      <c r="L239" s="4"/>
      <c r="M239" s="4"/>
    </row>
    <row r="240" spans="1:13" ht="15.75" customHeight="1">
      <c r="A240" s="27" t="s">
        <v>184</v>
      </c>
      <c r="B240" s="101" t="s">
        <v>185</v>
      </c>
      <c r="C240" s="57"/>
      <c r="D240" s="57"/>
      <c r="E240" s="57"/>
      <c r="F240" s="58"/>
      <c r="G240" s="30">
        <v>16946131.760000002</v>
      </c>
      <c r="H240" s="28">
        <v>109594.75</v>
      </c>
      <c r="I240" s="4"/>
      <c r="J240" s="4"/>
      <c r="K240" s="4"/>
      <c r="L240" s="4"/>
      <c r="M240" s="4"/>
    </row>
    <row r="241" spans="1:13" ht="15.75" customHeight="1">
      <c r="A241" s="31">
        <v>1251</v>
      </c>
      <c r="B241" s="101" t="s">
        <v>186</v>
      </c>
      <c r="C241" s="57"/>
      <c r="D241" s="57"/>
      <c r="E241" s="57"/>
      <c r="F241" s="58"/>
      <c r="G241" s="30">
        <v>4214980.0199999996</v>
      </c>
      <c r="H241" s="28">
        <v>506480.52</v>
      </c>
      <c r="I241" s="4"/>
      <c r="J241" s="4"/>
      <c r="K241" s="4"/>
      <c r="L241" s="4"/>
      <c r="M241" s="4"/>
    </row>
    <row r="242" spans="1:13" ht="15.75" customHeight="1">
      <c r="A242" s="27" t="s">
        <v>187</v>
      </c>
      <c r="B242" s="101" t="s">
        <v>188</v>
      </c>
      <c r="C242" s="57"/>
      <c r="D242" s="57"/>
      <c r="E242" s="57"/>
      <c r="F242" s="58"/>
      <c r="G242" s="30">
        <v>37270.69</v>
      </c>
      <c r="H242" s="28">
        <v>376.92</v>
      </c>
      <c r="I242" s="4"/>
      <c r="J242" s="4"/>
      <c r="K242" s="4"/>
      <c r="L242" s="4"/>
      <c r="M242" s="4"/>
    </row>
    <row r="243" spans="1:13" ht="15.75" customHeight="1">
      <c r="A243" s="27" t="s">
        <v>189</v>
      </c>
      <c r="B243" s="101" t="s">
        <v>190</v>
      </c>
      <c r="C243" s="57"/>
      <c r="D243" s="57"/>
      <c r="E243" s="57"/>
      <c r="F243" s="58"/>
      <c r="G243" s="30">
        <v>288994.40999999997</v>
      </c>
      <c r="H243" s="28">
        <v>125.32</v>
      </c>
      <c r="I243" s="4"/>
      <c r="J243" s="4"/>
      <c r="K243" s="4"/>
      <c r="L243" s="4"/>
      <c r="M243" s="4"/>
    </row>
    <row r="244" spans="1:13" ht="15.75" customHeight="1">
      <c r="A244" s="3" t="s">
        <v>191</v>
      </c>
    </row>
    <row r="245" spans="1:13" ht="15.75" customHeight="1">
      <c r="A245" s="3" t="s">
        <v>192</v>
      </c>
    </row>
    <row r="246" spans="1:13" ht="15.75" customHeight="1">
      <c r="A246" s="24" t="s">
        <v>193</v>
      </c>
    </row>
    <row r="247" spans="1:13" ht="15.75" customHeight="1">
      <c r="A247" s="68" t="s">
        <v>194</v>
      </c>
      <c r="B247" s="51"/>
      <c r="C247" s="51"/>
      <c r="D247" s="51"/>
      <c r="E247" s="51"/>
      <c r="F247" s="51"/>
      <c r="G247" s="51"/>
      <c r="H247" s="51"/>
      <c r="I247" s="51"/>
      <c r="J247" s="51"/>
      <c r="K247" s="51"/>
      <c r="L247" s="51"/>
      <c r="M247" s="51"/>
    </row>
    <row r="248" spans="1:13" ht="15.75" customHeight="1">
      <c r="A248" s="3"/>
    </row>
    <row r="249" spans="1:13" ht="15.75" customHeight="1">
      <c r="A249" s="24" t="s">
        <v>195</v>
      </c>
    </row>
    <row r="250" spans="1:13" ht="15.75" customHeight="1">
      <c r="A250" s="29" t="s">
        <v>157</v>
      </c>
      <c r="B250" s="79" t="s">
        <v>158</v>
      </c>
      <c r="C250" s="57"/>
      <c r="D250" s="57"/>
      <c r="E250" s="57"/>
      <c r="F250" s="58"/>
      <c r="G250" s="29" t="s">
        <v>172</v>
      </c>
      <c r="H250" s="4"/>
      <c r="I250" s="4"/>
      <c r="J250" s="4"/>
      <c r="K250" s="4"/>
      <c r="L250" s="4"/>
    </row>
    <row r="251" spans="1:13" ht="15.75" customHeight="1">
      <c r="A251" s="27" t="s">
        <v>189</v>
      </c>
      <c r="B251" s="101" t="s">
        <v>190</v>
      </c>
      <c r="C251" s="57"/>
      <c r="D251" s="57"/>
      <c r="E251" s="57"/>
      <c r="F251" s="58"/>
      <c r="G251" s="28">
        <v>288994.40999999997</v>
      </c>
      <c r="H251" s="4"/>
      <c r="I251" s="4"/>
      <c r="J251" s="4"/>
      <c r="K251" s="4"/>
      <c r="L251" s="4"/>
    </row>
    <row r="252" spans="1:13" ht="15.75" customHeight="1">
      <c r="A252" s="3" t="s">
        <v>196</v>
      </c>
    </row>
    <row r="253" spans="1:13" ht="24.75" customHeight="1">
      <c r="A253" s="96" t="s">
        <v>197</v>
      </c>
      <c r="B253" s="51"/>
      <c r="C253" s="51"/>
      <c r="D253" s="51"/>
      <c r="E253" s="51"/>
      <c r="F253" s="51"/>
      <c r="G253" s="51"/>
      <c r="H253" s="51"/>
      <c r="I253" s="51"/>
      <c r="J253" s="51"/>
      <c r="K253" s="51"/>
      <c r="L253" s="51"/>
      <c r="M253" s="51"/>
    </row>
    <row r="254" spans="1:13" ht="30" customHeight="1">
      <c r="A254" s="68" t="s">
        <v>198</v>
      </c>
      <c r="B254" s="51"/>
      <c r="C254" s="51"/>
      <c r="D254" s="51"/>
      <c r="E254" s="51"/>
      <c r="F254" s="51"/>
      <c r="G254" s="51"/>
      <c r="H254" s="51"/>
      <c r="I254" s="51"/>
      <c r="J254" s="51"/>
      <c r="K254" s="51"/>
      <c r="L254" s="51"/>
      <c r="M254" s="51"/>
    </row>
    <row r="255" spans="1:13" ht="18.75" customHeight="1">
      <c r="A255" s="32" t="s">
        <v>157</v>
      </c>
      <c r="B255" s="100" t="s">
        <v>158</v>
      </c>
      <c r="C255" s="57"/>
      <c r="D255" s="58"/>
      <c r="E255" s="33">
        <v>44926</v>
      </c>
      <c r="F255" s="33">
        <v>45230</v>
      </c>
      <c r="G255" s="33" t="s">
        <v>159</v>
      </c>
      <c r="H255" s="17"/>
      <c r="I255" s="17"/>
      <c r="J255" s="17"/>
      <c r="K255" s="17"/>
      <c r="L255" s="17"/>
      <c r="M255" s="17"/>
    </row>
    <row r="256" spans="1:13" ht="18.75" customHeight="1">
      <c r="A256" s="27" t="s">
        <v>199</v>
      </c>
      <c r="B256" s="105" t="s">
        <v>200</v>
      </c>
      <c r="C256" s="57"/>
      <c r="D256" s="58"/>
      <c r="E256" s="34">
        <v>22165</v>
      </c>
      <c r="F256" s="30">
        <v>22165</v>
      </c>
      <c r="G256" s="30">
        <f t="shared" ref="G256:G259" si="1">+F256-E256</f>
        <v>0</v>
      </c>
      <c r="H256" s="17"/>
      <c r="I256" s="17"/>
      <c r="J256" s="17"/>
      <c r="K256" s="17"/>
      <c r="L256" s="17"/>
      <c r="M256" s="17"/>
    </row>
    <row r="257" spans="1:13" ht="18.75" customHeight="1">
      <c r="A257" s="31">
        <v>2112</v>
      </c>
      <c r="B257" s="105" t="s">
        <v>201</v>
      </c>
      <c r="C257" s="57"/>
      <c r="D257" s="58"/>
      <c r="E257" s="34">
        <v>988440.57</v>
      </c>
      <c r="F257" s="30">
        <v>1493074.42</v>
      </c>
      <c r="G257" s="30">
        <f t="shared" si="1"/>
        <v>504633.85</v>
      </c>
      <c r="H257" s="17"/>
      <c r="I257" s="17"/>
      <c r="J257" s="17"/>
      <c r="K257" s="17"/>
      <c r="L257" s="17"/>
      <c r="M257" s="17"/>
    </row>
    <row r="258" spans="1:13" ht="18.75" customHeight="1">
      <c r="A258" s="27" t="s">
        <v>202</v>
      </c>
      <c r="B258" s="105" t="s">
        <v>203</v>
      </c>
      <c r="C258" s="57"/>
      <c r="D258" s="58"/>
      <c r="E258" s="34">
        <v>3306573.98</v>
      </c>
      <c r="F258" s="30">
        <v>3853672.98</v>
      </c>
      <c r="G258" s="30">
        <f t="shared" si="1"/>
        <v>547099</v>
      </c>
      <c r="H258" s="17"/>
      <c r="I258" s="17"/>
      <c r="J258" s="17"/>
      <c r="K258" s="17"/>
      <c r="L258" s="17"/>
      <c r="M258" s="17"/>
    </row>
    <row r="259" spans="1:13" ht="18.75" customHeight="1">
      <c r="A259" s="27" t="s">
        <v>204</v>
      </c>
      <c r="B259" s="105" t="s">
        <v>205</v>
      </c>
      <c r="C259" s="57"/>
      <c r="D259" s="58"/>
      <c r="E259" s="34">
        <v>737492.1</v>
      </c>
      <c r="F259" s="30">
        <v>737492.1</v>
      </c>
      <c r="G259" s="30">
        <f t="shared" si="1"/>
        <v>0</v>
      </c>
      <c r="H259" s="17"/>
      <c r="I259" s="17"/>
      <c r="J259" s="17"/>
      <c r="K259" s="17"/>
      <c r="L259" s="17"/>
      <c r="M259" s="17"/>
    </row>
    <row r="260" spans="1:13" ht="18.75" customHeight="1">
      <c r="A260" s="106" t="s">
        <v>206</v>
      </c>
      <c r="B260" s="51"/>
      <c r="C260" s="51"/>
      <c r="D260" s="51"/>
      <c r="E260" s="51"/>
      <c r="F260" s="51"/>
      <c r="G260" s="51"/>
      <c r="H260" s="51"/>
      <c r="I260" s="51"/>
      <c r="J260" s="51"/>
      <c r="K260" s="51"/>
      <c r="L260" s="51"/>
      <c r="M260" s="51"/>
    </row>
    <row r="261" spans="1:13" ht="24.75" customHeight="1">
      <c r="A261" s="93" t="s">
        <v>207</v>
      </c>
      <c r="B261" s="51"/>
      <c r="C261" s="51"/>
      <c r="D261" s="51"/>
      <c r="E261" s="51"/>
      <c r="F261" s="51"/>
      <c r="G261" s="51"/>
      <c r="H261" s="51"/>
      <c r="I261" s="51"/>
      <c r="J261" s="51"/>
      <c r="K261" s="51"/>
      <c r="L261" s="51"/>
      <c r="M261" s="51"/>
    </row>
    <row r="262" spans="1:13" ht="27" customHeight="1">
      <c r="A262" s="97" t="s">
        <v>208</v>
      </c>
      <c r="B262" s="51"/>
      <c r="C262" s="51"/>
      <c r="D262" s="51"/>
      <c r="E262" s="51"/>
      <c r="F262" s="51"/>
      <c r="G262" s="51"/>
      <c r="H262" s="51"/>
      <c r="I262" s="51"/>
      <c r="J262" s="51"/>
      <c r="K262" s="51"/>
      <c r="L262" s="51"/>
      <c r="M262" s="51"/>
    </row>
    <row r="263" spans="1:13" ht="19.5" customHeight="1">
      <c r="A263" s="93" t="s">
        <v>209</v>
      </c>
      <c r="B263" s="51"/>
      <c r="C263" s="51"/>
      <c r="D263" s="51"/>
      <c r="E263" s="51"/>
      <c r="F263" s="51"/>
      <c r="G263" s="51"/>
      <c r="H263" s="51"/>
      <c r="I263" s="51"/>
      <c r="J263" s="51"/>
      <c r="K263" s="51"/>
      <c r="L263" s="51"/>
      <c r="M263" s="51"/>
    </row>
    <row r="264" spans="1:13" ht="18.75" customHeight="1">
      <c r="A264" s="32" t="s">
        <v>157</v>
      </c>
      <c r="B264" s="100" t="s">
        <v>158</v>
      </c>
      <c r="C264" s="57"/>
      <c r="D264" s="58"/>
      <c r="E264" s="33">
        <v>44926</v>
      </c>
      <c r="F264" s="33">
        <v>45230</v>
      </c>
      <c r="G264" s="33" t="s">
        <v>159</v>
      </c>
      <c r="H264" s="17"/>
      <c r="I264" s="17"/>
      <c r="J264" s="17"/>
      <c r="K264" s="17"/>
      <c r="L264" s="17"/>
      <c r="M264" s="17"/>
    </row>
    <row r="265" spans="1:13" ht="18.75" customHeight="1">
      <c r="A265" s="27" t="s">
        <v>204</v>
      </c>
      <c r="B265" s="105" t="s">
        <v>205</v>
      </c>
      <c r="C265" s="57"/>
      <c r="D265" s="58"/>
      <c r="E265" s="34">
        <v>737492.1</v>
      </c>
      <c r="F265" s="30">
        <v>737492.1</v>
      </c>
      <c r="G265" s="30">
        <f>+F265-E265</f>
        <v>0</v>
      </c>
      <c r="H265" s="17"/>
      <c r="I265" s="17"/>
      <c r="J265" s="17"/>
      <c r="K265" s="17"/>
      <c r="L265" s="17"/>
      <c r="M265" s="17"/>
    </row>
    <row r="266" spans="1:13" ht="22.5" customHeight="1">
      <c r="A266" s="106" t="s">
        <v>206</v>
      </c>
      <c r="B266" s="51"/>
      <c r="C266" s="51"/>
      <c r="D266" s="51"/>
      <c r="E266" s="51"/>
      <c r="F266" s="51"/>
      <c r="G266" s="51"/>
      <c r="H266" s="51"/>
      <c r="I266" s="51"/>
      <c r="J266" s="51"/>
      <c r="K266" s="51"/>
      <c r="L266" s="51"/>
      <c r="M266" s="51"/>
    </row>
    <row r="267" spans="1:13" ht="15.75" customHeight="1">
      <c r="A267" s="96" t="s">
        <v>210</v>
      </c>
      <c r="B267" s="51"/>
      <c r="C267" s="51"/>
      <c r="D267" s="51"/>
      <c r="E267" s="51"/>
      <c r="F267" s="51"/>
      <c r="G267" s="51"/>
      <c r="H267" s="51"/>
      <c r="I267" s="51"/>
      <c r="J267" s="51"/>
      <c r="K267" s="51"/>
      <c r="L267" s="51"/>
      <c r="M267" s="51"/>
    </row>
    <row r="268" spans="1:13" ht="2.25" customHeight="1">
      <c r="A268" s="18" t="s">
        <v>211</v>
      </c>
    </row>
    <row r="269" spans="1:13" ht="15.75" customHeight="1">
      <c r="A269" s="3" t="s">
        <v>212</v>
      </c>
    </row>
    <row r="270" spans="1:13" ht="1.5" customHeight="1">
      <c r="A270" s="24" t="s">
        <v>213</v>
      </c>
    </row>
    <row r="271" spans="1:13" ht="19.5" customHeight="1">
      <c r="A271" s="59"/>
      <c r="B271" s="51"/>
      <c r="C271" s="51"/>
      <c r="D271" s="51"/>
      <c r="E271" s="51"/>
      <c r="F271" s="51"/>
      <c r="G271" s="51"/>
      <c r="H271" s="51"/>
      <c r="I271" s="51"/>
      <c r="J271" s="51"/>
      <c r="K271" s="51"/>
      <c r="L271" s="51"/>
      <c r="M271" s="51"/>
    </row>
    <row r="272" spans="1:13" ht="2.25" customHeight="1">
      <c r="A272" s="3"/>
    </row>
    <row r="273" spans="1:26" ht="15.75" customHeight="1">
      <c r="A273" s="91" t="s">
        <v>214</v>
      </c>
      <c r="B273" s="57"/>
      <c r="C273" s="57"/>
      <c r="D273" s="57"/>
      <c r="E273" s="57"/>
      <c r="F273" s="57"/>
      <c r="G273" s="57"/>
      <c r="H273" s="57"/>
      <c r="I273" s="57"/>
      <c r="J273" s="57"/>
      <c r="K273" s="57"/>
      <c r="L273" s="57"/>
      <c r="M273" s="58"/>
    </row>
    <row r="274" spans="1:26" ht="24.75" customHeight="1">
      <c r="A274" s="67" t="s">
        <v>215</v>
      </c>
      <c r="B274" s="61"/>
      <c r="C274" s="61"/>
      <c r="D274" s="61"/>
      <c r="E274" s="61"/>
      <c r="F274" s="61"/>
      <c r="G274" s="61"/>
      <c r="H274" s="61"/>
      <c r="I274" s="61"/>
      <c r="J274" s="61"/>
      <c r="K274" s="61"/>
      <c r="L274" s="61"/>
      <c r="M274" s="61"/>
    </row>
    <row r="275" spans="1:26" ht="24.75" customHeight="1">
      <c r="A275" s="59" t="s">
        <v>216</v>
      </c>
      <c r="B275" s="51"/>
      <c r="C275" s="51"/>
      <c r="D275" s="51"/>
      <c r="E275" s="51"/>
      <c r="F275" s="51"/>
      <c r="G275" s="51"/>
      <c r="H275" s="51"/>
      <c r="I275" s="51"/>
      <c r="J275" s="51"/>
      <c r="K275" s="51"/>
      <c r="L275" s="51"/>
      <c r="M275" s="51"/>
    </row>
    <row r="276" spans="1:26" ht="68.25" customHeight="1">
      <c r="A276" s="203"/>
      <c r="B276" s="204" t="s">
        <v>54</v>
      </c>
      <c r="C276" s="203" t="s">
        <v>217</v>
      </c>
      <c r="D276" s="203" t="s">
        <v>218</v>
      </c>
      <c r="E276" s="203" t="s">
        <v>219</v>
      </c>
      <c r="F276" s="203" t="s">
        <v>220</v>
      </c>
      <c r="G276" s="203" t="s">
        <v>221</v>
      </c>
      <c r="H276" s="35"/>
      <c r="I276" s="35"/>
      <c r="J276" s="35"/>
      <c r="K276" s="35"/>
      <c r="L276" s="35"/>
      <c r="M276" s="35"/>
      <c r="N276" s="35"/>
      <c r="O276" s="35"/>
      <c r="P276" s="35"/>
      <c r="Q276" s="35"/>
      <c r="R276" s="35"/>
      <c r="S276" s="35"/>
      <c r="T276" s="35"/>
      <c r="U276" s="35"/>
      <c r="V276" s="35"/>
      <c r="W276" s="35"/>
      <c r="X276" s="35"/>
      <c r="Y276" s="35"/>
      <c r="Z276" s="35"/>
    </row>
    <row r="277" spans="1:26" ht="15.75" customHeight="1">
      <c r="A277" s="205"/>
      <c r="B277" s="206" t="s">
        <v>222</v>
      </c>
      <c r="C277" s="207">
        <f>SUM(C278:C280)</f>
        <v>0</v>
      </c>
      <c r="D277" s="207"/>
      <c r="E277" s="207"/>
      <c r="F277" s="207"/>
      <c r="G277" s="208">
        <f>SUM(C277:F277)</f>
        <v>0</v>
      </c>
      <c r="H277" s="35"/>
      <c r="I277" s="35"/>
      <c r="J277" s="35"/>
      <c r="K277" s="35"/>
      <c r="L277" s="35"/>
      <c r="M277" s="35"/>
      <c r="N277" s="35"/>
      <c r="O277" s="35"/>
      <c r="P277" s="35"/>
      <c r="Q277" s="35"/>
      <c r="R277" s="35"/>
      <c r="S277" s="35"/>
      <c r="T277" s="35"/>
      <c r="U277" s="35"/>
      <c r="V277" s="35"/>
      <c r="W277" s="35"/>
      <c r="X277" s="35"/>
      <c r="Y277" s="35"/>
      <c r="Z277" s="35"/>
    </row>
    <row r="278" spans="1:26" ht="15.75" customHeight="1">
      <c r="A278" s="209"/>
      <c r="B278" s="210" t="s">
        <v>223</v>
      </c>
      <c r="C278" s="211">
        <v>0</v>
      </c>
      <c r="D278" s="212">
        <v>0</v>
      </c>
      <c r="E278" s="212">
        <v>0</v>
      </c>
      <c r="F278" s="211">
        <v>0</v>
      </c>
      <c r="G278" s="211">
        <v>0</v>
      </c>
      <c r="H278" s="35"/>
      <c r="I278" s="35"/>
      <c r="J278" s="35"/>
      <c r="K278" s="35"/>
      <c r="L278" s="35"/>
      <c r="M278" s="35"/>
      <c r="N278" s="35"/>
      <c r="O278" s="35"/>
      <c r="P278" s="35"/>
      <c r="Q278" s="35"/>
      <c r="R278" s="35"/>
      <c r="S278" s="35"/>
      <c r="T278" s="35"/>
      <c r="U278" s="35"/>
      <c r="V278" s="35"/>
      <c r="W278" s="35"/>
      <c r="X278" s="35"/>
      <c r="Y278" s="35"/>
      <c r="Z278" s="35"/>
    </row>
    <row r="279" spans="1:26" ht="15.75" customHeight="1">
      <c r="A279" s="209"/>
      <c r="B279" s="210" t="s">
        <v>224</v>
      </c>
      <c r="C279" s="211">
        <v>0</v>
      </c>
      <c r="D279" s="212">
        <v>0</v>
      </c>
      <c r="E279" s="212">
        <v>0</v>
      </c>
      <c r="F279" s="211">
        <v>0</v>
      </c>
      <c r="G279" s="211">
        <v>0</v>
      </c>
      <c r="H279" s="35"/>
      <c r="I279" s="35"/>
      <c r="J279" s="35"/>
      <c r="K279" s="35"/>
      <c r="L279" s="35"/>
      <c r="M279" s="35"/>
      <c r="N279" s="35"/>
      <c r="O279" s="35"/>
      <c r="P279" s="35"/>
      <c r="Q279" s="35"/>
      <c r="R279" s="35"/>
      <c r="S279" s="35"/>
      <c r="T279" s="35"/>
      <c r="U279" s="35"/>
      <c r="V279" s="35"/>
      <c r="W279" s="35"/>
      <c r="X279" s="35"/>
      <c r="Y279" s="35"/>
      <c r="Z279" s="35"/>
    </row>
    <row r="280" spans="1:26" ht="15.75" customHeight="1">
      <c r="A280" s="209"/>
      <c r="B280" s="210" t="s">
        <v>225</v>
      </c>
      <c r="C280" s="211">
        <v>0</v>
      </c>
      <c r="D280" s="212">
        <v>0</v>
      </c>
      <c r="E280" s="212">
        <v>0</v>
      </c>
      <c r="F280" s="211">
        <v>0</v>
      </c>
      <c r="G280" s="211">
        <v>0</v>
      </c>
      <c r="H280" s="35"/>
      <c r="I280" s="35"/>
      <c r="J280" s="35"/>
      <c r="K280" s="35"/>
      <c r="L280" s="35"/>
      <c r="M280" s="35"/>
      <c r="N280" s="35"/>
      <c r="O280" s="35"/>
      <c r="P280" s="35"/>
      <c r="Q280" s="35"/>
      <c r="R280" s="35"/>
      <c r="S280" s="35"/>
      <c r="T280" s="35"/>
      <c r="U280" s="35"/>
      <c r="V280" s="35"/>
      <c r="W280" s="35"/>
      <c r="X280" s="35"/>
      <c r="Y280" s="35"/>
      <c r="Z280" s="35"/>
    </row>
    <row r="281" spans="1:26" ht="15.75" customHeight="1">
      <c r="A281" s="205"/>
      <c r="B281" s="206"/>
      <c r="C281" s="212"/>
      <c r="D281" s="212"/>
      <c r="E281" s="212"/>
      <c r="F281" s="212"/>
      <c r="G281" s="212"/>
      <c r="H281" s="35"/>
      <c r="I281" s="35"/>
      <c r="J281" s="35"/>
      <c r="K281" s="35"/>
      <c r="L281" s="35"/>
      <c r="M281" s="35"/>
      <c r="N281" s="35"/>
      <c r="O281" s="35"/>
      <c r="P281" s="35"/>
      <c r="Q281" s="35"/>
      <c r="R281" s="35"/>
      <c r="S281" s="35"/>
      <c r="T281" s="35"/>
      <c r="U281" s="35"/>
      <c r="V281" s="35"/>
      <c r="W281" s="35"/>
      <c r="X281" s="35"/>
      <c r="Y281" s="35"/>
      <c r="Z281" s="35"/>
    </row>
    <row r="282" spans="1:26" ht="15.75" customHeight="1">
      <c r="A282" s="205"/>
      <c r="B282" s="206" t="s">
        <v>226</v>
      </c>
      <c r="C282" s="207"/>
      <c r="D282" s="207">
        <f>SUM(D284:D287)</f>
        <v>39949388.469999999</v>
      </c>
      <c r="E282" s="207">
        <f>E283</f>
        <v>17940891.91</v>
      </c>
      <c r="F282" s="207"/>
      <c r="G282" s="207">
        <f>SUM(C282:F282)</f>
        <v>57890280.379999995</v>
      </c>
      <c r="H282" s="35"/>
      <c r="I282" s="35"/>
      <c r="J282" s="35"/>
      <c r="K282" s="35"/>
      <c r="L282" s="35"/>
      <c r="M282" s="35"/>
      <c r="N282" s="35"/>
      <c r="O282" s="35"/>
      <c r="P282" s="35"/>
      <c r="Q282" s="35"/>
      <c r="R282" s="35"/>
      <c r="S282" s="35"/>
      <c r="T282" s="35"/>
      <c r="U282" s="35"/>
      <c r="V282" s="35"/>
      <c r="W282" s="35"/>
      <c r="X282" s="35"/>
      <c r="Y282" s="35"/>
      <c r="Z282" s="35"/>
    </row>
    <row r="283" spans="1:26" ht="15.75" customHeight="1">
      <c r="A283" s="209"/>
      <c r="B283" s="210" t="s">
        <v>227</v>
      </c>
      <c r="C283" s="212">
        <v>0</v>
      </c>
      <c r="D283" s="212">
        <v>0</v>
      </c>
      <c r="E283" s="211">
        <v>17940891.91</v>
      </c>
      <c r="F283" s="211">
        <v>0</v>
      </c>
      <c r="G283" s="211">
        <v>17940891.91</v>
      </c>
      <c r="H283" s="35"/>
      <c r="I283" s="35"/>
      <c r="J283" s="35"/>
      <c r="K283" s="35"/>
      <c r="L283" s="35"/>
      <c r="M283" s="35"/>
      <c r="N283" s="35"/>
      <c r="O283" s="35"/>
      <c r="P283" s="35"/>
      <c r="Q283" s="35"/>
      <c r="R283" s="35"/>
      <c r="S283" s="35"/>
      <c r="T283" s="35"/>
      <c r="U283" s="35"/>
      <c r="V283" s="35"/>
      <c r="W283" s="35"/>
      <c r="X283" s="35"/>
      <c r="Y283" s="35"/>
      <c r="Z283" s="35"/>
    </row>
    <row r="284" spans="1:26" ht="15.75" customHeight="1">
      <c r="A284" s="209"/>
      <c r="B284" s="210" t="s">
        <v>228</v>
      </c>
      <c r="C284" s="212">
        <v>0</v>
      </c>
      <c r="D284" s="211">
        <v>39949388.469999999</v>
      </c>
      <c r="E284" s="211">
        <v>0</v>
      </c>
      <c r="F284" s="211">
        <v>0</v>
      </c>
      <c r="G284" s="211">
        <v>39949388.469999999</v>
      </c>
      <c r="H284" s="35"/>
      <c r="I284" s="35"/>
      <c r="J284" s="35"/>
      <c r="K284" s="35"/>
      <c r="L284" s="35"/>
      <c r="M284" s="35"/>
      <c r="N284" s="35"/>
      <c r="O284" s="35"/>
      <c r="P284" s="35"/>
      <c r="Q284" s="35"/>
      <c r="R284" s="35"/>
      <c r="S284" s="35"/>
      <c r="T284" s="35"/>
      <c r="U284" s="35"/>
      <c r="V284" s="35"/>
      <c r="W284" s="35"/>
      <c r="X284" s="35"/>
      <c r="Y284" s="35"/>
      <c r="Z284" s="35"/>
    </row>
    <row r="285" spans="1:26" ht="15.75" customHeight="1">
      <c r="A285" s="209"/>
      <c r="B285" s="210" t="s">
        <v>229</v>
      </c>
      <c r="C285" s="212">
        <v>0</v>
      </c>
      <c r="D285" s="211">
        <v>0</v>
      </c>
      <c r="E285" s="211">
        <v>0</v>
      </c>
      <c r="F285" s="211">
        <v>0</v>
      </c>
      <c r="G285" s="211">
        <v>0</v>
      </c>
      <c r="H285" s="35"/>
      <c r="I285" s="35"/>
      <c r="J285" s="35"/>
      <c r="K285" s="35"/>
      <c r="L285" s="35"/>
      <c r="M285" s="35"/>
      <c r="N285" s="35"/>
      <c r="O285" s="35"/>
      <c r="P285" s="35"/>
      <c r="Q285" s="35"/>
      <c r="R285" s="35"/>
      <c r="S285" s="35"/>
      <c r="T285" s="35"/>
      <c r="U285" s="35"/>
      <c r="V285" s="35"/>
      <c r="W285" s="35"/>
      <c r="X285" s="35"/>
      <c r="Y285" s="35"/>
      <c r="Z285" s="35"/>
    </row>
    <row r="286" spans="1:26" ht="15.75" customHeight="1">
      <c r="A286" s="209"/>
      <c r="B286" s="210" t="s">
        <v>230</v>
      </c>
      <c r="C286" s="212">
        <v>0</v>
      </c>
      <c r="D286" s="211">
        <v>0</v>
      </c>
      <c r="E286" s="211">
        <v>0</v>
      </c>
      <c r="F286" s="211">
        <v>0</v>
      </c>
      <c r="G286" s="211">
        <v>0</v>
      </c>
      <c r="H286" s="35"/>
      <c r="I286" s="35"/>
      <c r="J286" s="35"/>
      <c r="K286" s="35"/>
      <c r="L286" s="35"/>
      <c r="M286" s="35"/>
      <c r="N286" s="35"/>
      <c r="O286" s="35"/>
      <c r="P286" s="35"/>
      <c r="Q286" s="35"/>
      <c r="R286" s="35"/>
      <c r="S286" s="35"/>
      <c r="T286" s="35"/>
      <c r="U286" s="35"/>
      <c r="V286" s="35"/>
      <c r="W286" s="35"/>
      <c r="X286" s="35"/>
      <c r="Y286" s="35"/>
      <c r="Z286" s="35"/>
    </row>
    <row r="287" spans="1:26" ht="15.75" customHeight="1">
      <c r="A287" s="209"/>
      <c r="B287" s="210" t="s">
        <v>231</v>
      </c>
      <c r="C287" s="212">
        <v>0</v>
      </c>
      <c r="D287" s="211">
        <v>0</v>
      </c>
      <c r="E287" s="212">
        <v>0</v>
      </c>
      <c r="F287" s="211">
        <v>0</v>
      </c>
      <c r="G287" s="211">
        <v>0</v>
      </c>
      <c r="H287" s="35"/>
      <c r="I287" s="35"/>
      <c r="J287" s="35"/>
      <c r="K287" s="35"/>
      <c r="L287" s="35"/>
      <c r="M287" s="35"/>
      <c r="N287" s="35"/>
      <c r="O287" s="35"/>
      <c r="P287" s="35"/>
      <c r="Q287" s="35"/>
      <c r="R287" s="35"/>
      <c r="S287" s="35"/>
      <c r="T287" s="35"/>
      <c r="U287" s="35"/>
      <c r="V287" s="35"/>
      <c r="W287" s="35"/>
      <c r="X287" s="35"/>
      <c r="Y287" s="35"/>
      <c r="Z287" s="35"/>
    </row>
    <row r="288" spans="1:26" ht="15.75" customHeight="1">
      <c r="A288" s="209"/>
      <c r="B288" s="213"/>
      <c r="C288" s="212"/>
      <c r="D288" s="211"/>
      <c r="E288" s="212"/>
      <c r="F288" s="207"/>
      <c r="G288" s="212"/>
      <c r="H288" s="35"/>
      <c r="I288" s="35"/>
      <c r="J288" s="35"/>
      <c r="K288" s="35"/>
      <c r="L288" s="35"/>
      <c r="M288" s="35"/>
      <c r="N288" s="35"/>
      <c r="O288" s="35"/>
      <c r="P288" s="35"/>
      <c r="Q288" s="35"/>
      <c r="R288" s="35"/>
      <c r="S288" s="35"/>
      <c r="T288" s="35"/>
      <c r="U288" s="35"/>
      <c r="V288" s="35"/>
      <c r="W288" s="35"/>
      <c r="X288" s="35"/>
      <c r="Y288" s="35"/>
      <c r="Z288" s="35"/>
    </row>
    <row r="289" spans="1:26" ht="15.75" customHeight="1">
      <c r="A289" s="209"/>
      <c r="B289" s="206" t="s">
        <v>232</v>
      </c>
      <c r="C289" s="212"/>
      <c r="D289" s="211"/>
      <c r="E289" s="212"/>
      <c r="F289" s="207">
        <f>SUM(F290:F291)</f>
        <v>0</v>
      </c>
      <c r="G289" s="207">
        <f>SUM(C289:F289)</f>
        <v>0</v>
      </c>
      <c r="H289" s="35"/>
      <c r="I289" s="35"/>
      <c r="J289" s="35"/>
      <c r="K289" s="35"/>
      <c r="L289" s="35"/>
      <c r="M289" s="35"/>
      <c r="N289" s="35"/>
      <c r="O289" s="35"/>
      <c r="P289" s="35"/>
      <c r="Q289" s="35"/>
      <c r="R289" s="35"/>
      <c r="S289" s="35"/>
      <c r="T289" s="35"/>
      <c r="U289" s="35"/>
      <c r="V289" s="35"/>
      <c r="W289" s="35"/>
      <c r="X289" s="35"/>
      <c r="Y289" s="35"/>
      <c r="Z289" s="35"/>
    </row>
    <row r="290" spans="1:26" ht="15.75" customHeight="1">
      <c r="A290" s="209"/>
      <c r="B290" s="210" t="s">
        <v>233</v>
      </c>
      <c r="C290" s="211">
        <v>0</v>
      </c>
      <c r="D290" s="212">
        <v>0</v>
      </c>
      <c r="E290" s="212">
        <v>0</v>
      </c>
      <c r="F290" s="211">
        <v>0</v>
      </c>
      <c r="G290" s="211">
        <v>0</v>
      </c>
      <c r="H290" s="35"/>
      <c r="I290" s="35"/>
      <c r="J290" s="35"/>
      <c r="K290" s="35"/>
      <c r="L290" s="35"/>
      <c r="M290" s="35"/>
      <c r="N290" s="35"/>
      <c r="O290" s="35"/>
      <c r="P290" s="35"/>
      <c r="Q290" s="35"/>
      <c r="R290" s="35"/>
      <c r="S290" s="35"/>
      <c r="T290" s="35"/>
      <c r="U290" s="35"/>
      <c r="V290" s="35"/>
      <c r="W290" s="35"/>
      <c r="X290" s="35"/>
      <c r="Y290" s="35"/>
      <c r="Z290" s="35"/>
    </row>
    <row r="291" spans="1:26" ht="15.75" customHeight="1">
      <c r="A291" s="209"/>
      <c r="B291" s="210" t="s">
        <v>234</v>
      </c>
      <c r="C291" s="211">
        <v>0</v>
      </c>
      <c r="D291" s="212">
        <v>0</v>
      </c>
      <c r="E291" s="212">
        <v>0</v>
      </c>
      <c r="F291" s="211">
        <v>0</v>
      </c>
      <c r="G291" s="211">
        <v>0</v>
      </c>
      <c r="H291" s="35"/>
      <c r="I291" s="35"/>
      <c r="J291" s="35"/>
      <c r="K291" s="35"/>
      <c r="L291" s="35"/>
      <c r="M291" s="35"/>
      <c r="N291" s="35"/>
      <c r="O291" s="35"/>
      <c r="P291" s="35"/>
      <c r="Q291" s="35"/>
      <c r="R291" s="35"/>
      <c r="S291" s="35"/>
      <c r="T291" s="35"/>
      <c r="U291" s="35"/>
      <c r="V291" s="35"/>
      <c r="W291" s="35"/>
      <c r="X291" s="35"/>
      <c r="Y291" s="35"/>
      <c r="Z291" s="35"/>
    </row>
    <row r="292" spans="1:26" ht="15.75" customHeight="1">
      <c r="A292" s="205"/>
      <c r="B292" s="206"/>
      <c r="C292" s="212"/>
      <c r="D292" s="212"/>
      <c r="E292" s="212"/>
      <c r="F292" s="212"/>
      <c r="G292" s="212"/>
      <c r="H292" s="35"/>
      <c r="I292" s="35"/>
      <c r="J292" s="35"/>
      <c r="K292" s="35"/>
      <c r="L292" s="35"/>
      <c r="M292" s="35"/>
      <c r="N292" s="35"/>
      <c r="O292" s="35"/>
      <c r="P292" s="35"/>
      <c r="Q292" s="35"/>
      <c r="R292" s="35"/>
      <c r="S292" s="35"/>
      <c r="T292" s="35"/>
      <c r="U292" s="35"/>
      <c r="V292" s="35"/>
      <c r="W292" s="35"/>
      <c r="X292" s="35"/>
      <c r="Y292" s="35"/>
      <c r="Z292" s="35"/>
    </row>
    <row r="293" spans="1:26" ht="15.75" customHeight="1">
      <c r="A293" s="205"/>
      <c r="B293" s="214" t="s">
        <v>235</v>
      </c>
      <c r="C293" s="207">
        <f>C277</f>
        <v>0</v>
      </c>
      <c r="D293" s="207">
        <f>D282</f>
        <v>39949388.469999999</v>
      </c>
      <c r="E293" s="207">
        <f>E282</f>
        <v>17940891.91</v>
      </c>
      <c r="F293" s="207">
        <f>F289</f>
        <v>0</v>
      </c>
      <c r="G293" s="207">
        <f>SUM(C293:F293)</f>
        <v>57890280.379999995</v>
      </c>
      <c r="H293" s="35"/>
      <c r="I293" s="35"/>
      <c r="J293" s="35"/>
      <c r="K293" s="35"/>
      <c r="L293" s="35"/>
      <c r="M293" s="35"/>
      <c r="N293" s="35"/>
      <c r="O293" s="35"/>
      <c r="P293" s="35"/>
      <c r="Q293" s="35"/>
      <c r="R293" s="35"/>
      <c r="S293" s="35"/>
      <c r="T293" s="35"/>
      <c r="U293" s="35"/>
      <c r="V293" s="35"/>
      <c r="W293" s="35"/>
      <c r="X293" s="35"/>
      <c r="Y293" s="35"/>
      <c r="Z293" s="35"/>
    </row>
    <row r="294" spans="1:26" ht="15.75" customHeight="1">
      <c r="A294" s="209"/>
      <c r="B294" s="215"/>
      <c r="C294" s="212"/>
      <c r="D294" s="212"/>
      <c r="E294" s="212"/>
      <c r="F294" s="212"/>
      <c r="G294" s="212"/>
      <c r="H294" s="35"/>
      <c r="I294" s="35"/>
      <c r="J294" s="35"/>
      <c r="K294" s="35"/>
      <c r="L294" s="35"/>
      <c r="M294" s="35"/>
      <c r="N294" s="35"/>
      <c r="O294" s="35"/>
      <c r="P294" s="35"/>
      <c r="Q294" s="35"/>
      <c r="R294" s="35"/>
      <c r="S294" s="35"/>
      <c r="T294" s="35"/>
      <c r="U294" s="35"/>
      <c r="V294" s="35"/>
      <c r="W294" s="35"/>
      <c r="X294" s="35"/>
      <c r="Y294" s="35"/>
      <c r="Z294" s="35"/>
    </row>
    <row r="295" spans="1:26" ht="15.75" customHeight="1">
      <c r="A295" s="205"/>
      <c r="B295" s="206" t="s">
        <v>236</v>
      </c>
      <c r="C295" s="207">
        <f>SUM(C296:C298)</f>
        <v>0</v>
      </c>
      <c r="D295" s="207"/>
      <c r="E295" s="207"/>
      <c r="F295" s="207"/>
      <c r="G295" s="207">
        <f>SUM(C295:F295)</f>
        <v>0</v>
      </c>
      <c r="H295" s="35"/>
      <c r="I295" s="35"/>
      <c r="J295" s="35"/>
      <c r="K295" s="35"/>
      <c r="L295" s="35"/>
      <c r="M295" s="35"/>
      <c r="N295" s="35"/>
      <c r="O295" s="35"/>
      <c r="P295" s="35"/>
      <c r="Q295" s="35"/>
      <c r="R295" s="35"/>
      <c r="S295" s="35"/>
      <c r="T295" s="35"/>
      <c r="U295" s="35"/>
      <c r="V295" s="35"/>
      <c r="W295" s="35"/>
      <c r="X295" s="35"/>
      <c r="Y295" s="35"/>
      <c r="Z295" s="35"/>
    </row>
    <row r="296" spans="1:26" ht="15.75" customHeight="1">
      <c r="A296" s="209"/>
      <c r="B296" s="210" t="s">
        <v>237</v>
      </c>
      <c r="C296" s="211">
        <v>0</v>
      </c>
      <c r="D296" s="212">
        <v>0</v>
      </c>
      <c r="E296" s="212">
        <v>0</v>
      </c>
      <c r="F296" s="211">
        <v>0</v>
      </c>
      <c r="G296" s="211">
        <v>0</v>
      </c>
      <c r="H296" s="35"/>
      <c r="I296" s="35"/>
      <c r="J296" s="35"/>
      <c r="K296" s="35"/>
      <c r="L296" s="35"/>
      <c r="M296" s="35"/>
      <c r="N296" s="35"/>
      <c r="O296" s="35"/>
      <c r="P296" s="35"/>
      <c r="Q296" s="35"/>
      <c r="R296" s="35"/>
      <c r="S296" s="35"/>
      <c r="T296" s="35"/>
      <c r="U296" s="35"/>
      <c r="V296" s="35"/>
      <c r="W296" s="35"/>
      <c r="X296" s="35"/>
      <c r="Y296" s="35"/>
      <c r="Z296" s="35"/>
    </row>
    <row r="297" spans="1:26" ht="15.75" customHeight="1">
      <c r="A297" s="209"/>
      <c r="B297" s="210" t="s">
        <v>224</v>
      </c>
      <c r="C297" s="211">
        <v>0</v>
      </c>
      <c r="D297" s="212">
        <v>0</v>
      </c>
      <c r="E297" s="212">
        <v>0</v>
      </c>
      <c r="F297" s="211">
        <v>0</v>
      </c>
      <c r="G297" s="211">
        <v>0</v>
      </c>
      <c r="H297" s="35"/>
      <c r="I297" s="35"/>
      <c r="J297" s="35"/>
      <c r="K297" s="35"/>
      <c r="L297" s="35"/>
      <c r="M297" s="35"/>
      <c r="N297" s="35"/>
      <c r="O297" s="35"/>
      <c r="P297" s="35"/>
      <c r="Q297" s="35"/>
      <c r="R297" s="35"/>
      <c r="S297" s="35"/>
      <c r="T297" s="35"/>
      <c r="U297" s="35"/>
      <c r="V297" s="35"/>
      <c r="W297" s="35"/>
      <c r="X297" s="35"/>
      <c r="Y297" s="35"/>
      <c r="Z297" s="35"/>
    </row>
    <row r="298" spans="1:26" ht="15.75" customHeight="1">
      <c r="A298" s="209"/>
      <c r="B298" s="210" t="s">
        <v>225</v>
      </c>
      <c r="C298" s="211">
        <v>0</v>
      </c>
      <c r="D298" s="212">
        <v>0</v>
      </c>
      <c r="E298" s="212">
        <v>0</v>
      </c>
      <c r="F298" s="211">
        <v>0</v>
      </c>
      <c r="G298" s="211">
        <v>0</v>
      </c>
      <c r="H298" s="35"/>
      <c r="I298" s="35"/>
      <c r="J298" s="35"/>
      <c r="K298" s="35"/>
      <c r="L298" s="35"/>
      <c r="M298" s="35"/>
      <c r="N298" s="35"/>
      <c r="O298" s="35"/>
      <c r="P298" s="35"/>
      <c r="Q298" s="35"/>
      <c r="R298" s="35"/>
      <c r="S298" s="35"/>
      <c r="T298" s="35"/>
      <c r="U298" s="35"/>
      <c r="V298" s="35"/>
      <c r="W298" s="35"/>
      <c r="X298" s="35"/>
      <c r="Y298" s="35"/>
      <c r="Z298" s="35"/>
    </row>
    <row r="299" spans="1:26" ht="15.75" customHeight="1">
      <c r="A299" s="205"/>
      <c r="B299" s="206"/>
      <c r="C299" s="212"/>
      <c r="D299" s="212"/>
      <c r="E299" s="212"/>
      <c r="F299" s="212"/>
      <c r="G299" s="212"/>
      <c r="H299" s="35"/>
      <c r="I299" s="35"/>
      <c r="J299" s="35"/>
      <c r="K299" s="35"/>
      <c r="L299" s="35"/>
      <c r="M299" s="35"/>
      <c r="N299" s="35"/>
      <c r="O299" s="35"/>
      <c r="P299" s="35"/>
      <c r="Q299" s="35"/>
      <c r="R299" s="35"/>
      <c r="S299" s="35"/>
      <c r="T299" s="35"/>
      <c r="U299" s="35"/>
      <c r="V299" s="35"/>
      <c r="W299" s="35"/>
      <c r="X299" s="35"/>
      <c r="Y299" s="35"/>
      <c r="Z299" s="35"/>
    </row>
    <row r="300" spans="1:26" ht="15.75" customHeight="1">
      <c r="A300" s="205" t="s">
        <v>239</v>
      </c>
      <c r="B300" s="206" t="s">
        <v>238</v>
      </c>
      <c r="C300" s="207"/>
      <c r="D300" s="207">
        <f>D302</f>
        <v>17644255.48</v>
      </c>
      <c r="E300" s="207">
        <f>SUM(E301:E305)</f>
        <v>-9945051.7300000004</v>
      </c>
      <c r="F300" s="207"/>
      <c r="G300" s="207">
        <f>SUM(C300:F300)</f>
        <v>7699203.75</v>
      </c>
      <c r="H300" s="35"/>
      <c r="I300" s="35"/>
      <c r="J300" s="35"/>
      <c r="K300" s="35"/>
      <c r="L300" s="35"/>
      <c r="M300" s="35"/>
      <c r="N300" s="35"/>
      <c r="O300" s="35"/>
      <c r="P300" s="35"/>
      <c r="Q300" s="35"/>
      <c r="R300" s="35"/>
      <c r="S300" s="35"/>
      <c r="T300" s="35"/>
      <c r="U300" s="35"/>
      <c r="V300" s="35"/>
      <c r="W300" s="35"/>
      <c r="X300" s="35"/>
      <c r="Y300" s="35"/>
      <c r="Z300" s="35"/>
    </row>
    <row r="301" spans="1:26" ht="15.75" customHeight="1">
      <c r="A301" s="209"/>
      <c r="B301" s="210" t="s">
        <v>227</v>
      </c>
      <c r="C301" s="212">
        <v>0</v>
      </c>
      <c r="D301" s="211">
        <v>0</v>
      </c>
      <c r="E301" s="211">
        <v>7995840.1799999997</v>
      </c>
      <c r="F301" s="211">
        <v>0</v>
      </c>
      <c r="G301" s="211">
        <v>7995840.1799999997</v>
      </c>
      <c r="H301" s="35"/>
      <c r="I301" s="35"/>
      <c r="J301" s="35"/>
      <c r="K301" s="35"/>
      <c r="L301" s="35"/>
      <c r="M301" s="35"/>
      <c r="N301" s="35"/>
      <c r="O301" s="35"/>
      <c r="P301" s="35"/>
      <c r="Q301" s="35"/>
      <c r="R301" s="35"/>
      <c r="S301" s="35"/>
      <c r="T301" s="35"/>
      <c r="U301" s="35"/>
      <c r="V301" s="35"/>
      <c r="W301" s="35"/>
      <c r="X301" s="35"/>
      <c r="Y301" s="35"/>
      <c r="Z301" s="35"/>
    </row>
    <row r="302" spans="1:26" ht="15.75" customHeight="1">
      <c r="A302" s="209"/>
      <c r="B302" s="210" t="s">
        <v>228</v>
      </c>
      <c r="C302" s="212">
        <v>0</v>
      </c>
      <c r="D302" s="211">
        <v>17644255.48</v>
      </c>
      <c r="E302" s="211">
        <v>-17940891.91</v>
      </c>
      <c r="F302" s="211">
        <v>0</v>
      </c>
      <c r="G302" s="211">
        <v>-296636.43</v>
      </c>
      <c r="H302" s="35"/>
      <c r="I302" s="35"/>
      <c r="J302" s="35"/>
      <c r="K302" s="35"/>
      <c r="L302" s="35"/>
      <c r="M302" s="35"/>
      <c r="N302" s="35"/>
      <c r="O302" s="35"/>
      <c r="P302" s="35"/>
      <c r="Q302" s="35"/>
      <c r="R302" s="35"/>
      <c r="S302" s="35"/>
      <c r="T302" s="35"/>
      <c r="U302" s="35"/>
      <c r="V302" s="35"/>
      <c r="W302" s="35"/>
      <c r="X302" s="35"/>
      <c r="Y302" s="35"/>
      <c r="Z302" s="35"/>
    </row>
    <row r="303" spans="1:26" ht="15.75" customHeight="1">
      <c r="A303" s="209"/>
      <c r="B303" s="210" t="s">
        <v>229</v>
      </c>
      <c r="C303" s="212">
        <v>0</v>
      </c>
      <c r="D303" s="211">
        <v>0</v>
      </c>
      <c r="E303" s="211">
        <v>0</v>
      </c>
      <c r="F303" s="211">
        <v>0</v>
      </c>
      <c r="G303" s="211">
        <v>0</v>
      </c>
      <c r="H303" s="35"/>
      <c r="I303" s="35"/>
      <c r="J303" s="35"/>
      <c r="K303" s="35"/>
      <c r="L303" s="35"/>
      <c r="M303" s="35"/>
      <c r="N303" s="35"/>
      <c r="O303" s="35"/>
      <c r="P303" s="35"/>
      <c r="Q303" s="35"/>
      <c r="R303" s="35"/>
      <c r="S303" s="35"/>
      <c r="T303" s="35"/>
      <c r="U303" s="35"/>
      <c r="V303" s="35"/>
      <c r="W303" s="35"/>
      <c r="X303" s="35"/>
      <c r="Y303" s="35"/>
      <c r="Z303" s="35"/>
    </row>
    <row r="304" spans="1:26" ht="15.75" customHeight="1">
      <c r="A304" s="209"/>
      <c r="B304" s="210" t="s">
        <v>230</v>
      </c>
      <c r="C304" s="212">
        <v>0</v>
      </c>
      <c r="D304" s="211">
        <v>0</v>
      </c>
      <c r="E304" s="211">
        <v>0</v>
      </c>
      <c r="F304" s="211">
        <v>0</v>
      </c>
      <c r="G304" s="211">
        <v>0</v>
      </c>
      <c r="H304" s="35"/>
      <c r="I304" s="35"/>
      <c r="J304" s="35"/>
      <c r="K304" s="35"/>
      <c r="L304" s="35"/>
      <c r="M304" s="35"/>
      <c r="N304" s="35"/>
      <c r="O304" s="35"/>
      <c r="P304" s="35"/>
      <c r="Q304" s="35"/>
      <c r="R304" s="35"/>
      <c r="S304" s="35"/>
      <c r="T304" s="35"/>
      <c r="U304" s="35"/>
      <c r="V304" s="35"/>
      <c r="W304" s="35"/>
      <c r="X304" s="35"/>
      <c r="Y304" s="35"/>
      <c r="Z304" s="35"/>
    </row>
    <row r="305" spans="1:26" ht="15.75" customHeight="1">
      <c r="A305" s="209"/>
      <c r="B305" s="210" t="s">
        <v>231</v>
      </c>
      <c r="C305" s="212">
        <v>0</v>
      </c>
      <c r="D305" s="211">
        <v>0</v>
      </c>
      <c r="E305" s="211">
        <v>0</v>
      </c>
      <c r="F305" s="211">
        <v>0</v>
      </c>
      <c r="G305" s="211">
        <v>0</v>
      </c>
      <c r="H305" s="35"/>
      <c r="I305" s="35"/>
      <c r="J305" s="35"/>
      <c r="K305" s="35"/>
      <c r="L305" s="35"/>
      <c r="M305" s="35"/>
      <c r="N305" s="35"/>
      <c r="O305" s="35"/>
      <c r="P305" s="35"/>
      <c r="Q305" s="35"/>
      <c r="R305" s="35"/>
      <c r="S305" s="35"/>
      <c r="T305" s="35"/>
      <c r="U305" s="35"/>
      <c r="V305" s="35"/>
      <c r="W305" s="35"/>
      <c r="X305" s="35"/>
      <c r="Y305" s="35"/>
      <c r="Z305" s="35"/>
    </row>
    <row r="306" spans="1:26" ht="15.75" customHeight="1">
      <c r="A306" s="209"/>
      <c r="B306" s="213"/>
      <c r="C306" s="212"/>
      <c r="D306" s="211"/>
      <c r="E306" s="212"/>
      <c r="F306" s="211"/>
      <c r="G306" s="212"/>
      <c r="H306" s="35"/>
      <c r="I306" s="35"/>
      <c r="J306" s="35"/>
      <c r="K306" s="35"/>
      <c r="L306" s="35"/>
      <c r="M306" s="35"/>
      <c r="N306" s="35"/>
      <c r="O306" s="35"/>
      <c r="P306" s="35"/>
      <c r="Q306" s="35"/>
      <c r="R306" s="35"/>
      <c r="S306" s="35"/>
      <c r="T306" s="35"/>
      <c r="U306" s="35"/>
      <c r="V306" s="35"/>
      <c r="W306" s="35"/>
      <c r="X306" s="35"/>
      <c r="Y306" s="35"/>
      <c r="Z306" s="35"/>
    </row>
    <row r="307" spans="1:26" ht="15.75" customHeight="1">
      <c r="A307" s="209"/>
      <c r="B307" s="206" t="s">
        <v>240</v>
      </c>
      <c r="C307" s="212"/>
      <c r="D307" s="211"/>
      <c r="E307" s="212"/>
      <c r="F307" s="207">
        <f>SUM(F308:F309)</f>
        <v>0</v>
      </c>
      <c r="G307" s="207">
        <f>SUM(C307:F307)</f>
        <v>0</v>
      </c>
      <c r="H307" s="35"/>
      <c r="I307" s="35"/>
      <c r="J307" s="35"/>
      <c r="K307" s="35"/>
      <c r="L307" s="35"/>
      <c r="M307" s="35"/>
      <c r="N307" s="35"/>
      <c r="O307" s="35"/>
      <c r="P307" s="35"/>
      <c r="Q307" s="35"/>
      <c r="R307" s="35"/>
      <c r="S307" s="35"/>
      <c r="T307" s="35"/>
      <c r="U307" s="35"/>
      <c r="V307" s="35"/>
      <c r="W307" s="35"/>
      <c r="X307" s="35"/>
      <c r="Y307" s="35"/>
      <c r="Z307" s="35"/>
    </row>
    <row r="308" spans="1:26" ht="15.75" customHeight="1">
      <c r="A308" s="209"/>
      <c r="B308" s="210" t="s">
        <v>233</v>
      </c>
      <c r="C308" s="211">
        <v>0</v>
      </c>
      <c r="D308" s="212">
        <v>0</v>
      </c>
      <c r="E308" s="212">
        <v>0</v>
      </c>
      <c r="F308" s="211">
        <v>0</v>
      </c>
      <c r="G308" s="211">
        <v>0</v>
      </c>
      <c r="H308" s="35"/>
      <c r="I308" s="35"/>
      <c r="J308" s="35"/>
      <c r="K308" s="35"/>
      <c r="L308" s="35"/>
      <c r="M308" s="35"/>
      <c r="N308" s="35"/>
      <c r="O308" s="35"/>
      <c r="P308" s="35"/>
      <c r="Q308" s="35"/>
      <c r="R308" s="35"/>
      <c r="S308" s="35"/>
      <c r="T308" s="35"/>
      <c r="U308" s="35"/>
      <c r="V308" s="35"/>
      <c r="W308" s="35"/>
      <c r="X308" s="35"/>
      <c r="Y308" s="35"/>
      <c r="Z308" s="35"/>
    </row>
    <row r="309" spans="1:26" ht="15.75" customHeight="1">
      <c r="A309" s="209"/>
      <c r="B309" s="210" t="s">
        <v>234</v>
      </c>
      <c r="C309" s="211">
        <v>0</v>
      </c>
      <c r="D309" s="212">
        <v>0</v>
      </c>
      <c r="E309" s="212">
        <v>0</v>
      </c>
      <c r="F309" s="211">
        <v>0</v>
      </c>
      <c r="G309" s="211">
        <v>0</v>
      </c>
      <c r="H309" s="35"/>
      <c r="I309" s="35"/>
      <c r="J309" s="35"/>
      <c r="K309" s="35"/>
      <c r="L309" s="35"/>
      <c r="M309" s="35"/>
      <c r="N309" s="35"/>
      <c r="O309" s="35"/>
      <c r="P309" s="35"/>
      <c r="Q309" s="35"/>
      <c r="R309" s="35"/>
      <c r="S309" s="35"/>
      <c r="T309" s="35"/>
      <c r="U309" s="35"/>
      <c r="V309" s="35"/>
      <c r="W309" s="35"/>
      <c r="X309" s="35"/>
      <c r="Y309" s="35"/>
      <c r="Z309" s="35"/>
    </row>
    <row r="310" spans="1:26" ht="15.75" customHeight="1">
      <c r="A310" s="209"/>
      <c r="B310" s="213"/>
      <c r="C310" s="211"/>
      <c r="D310" s="212"/>
      <c r="E310" s="212"/>
      <c r="F310" s="211"/>
      <c r="G310" s="212"/>
      <c r="H310" s="35"/>
      <c r="I310" s="35"/>
      <c r="J310" s="35"/>
      <c r="K310" s="35"/>
      <c r="L310" s="35"/>
      <c r="M310" s="35"/>
      <c r="N310" s="35"/>
      <c r="O310" s="35"/>
      <c r="P310" s="35"/>
      <c r="Q310" s="35"/>
      <c r="R310" s="35"/>
      <c r="S310" s="35"/>
      <c r="T310" s="35"/>
      <c r="U310" s="35"/>
      <c r="V310" s="35"/>
      <c r="W310" s="35"/>
      <c r="X310" s="35"/>
      <c r="Y310" s="35"/>
      <c r="Z310" s="35"/>
    </row>
    <row r="311" spans="1:26" ht="15.75" customHeight="1">
      <c r="A311" s="205"/>
      <c r="B311" s="216" t="s">
        <v>241</v>
      </c>
      <c r="C311" s="217">
        <f>C293+C295</f>
        <v>0</v>
      </c>
      <c r="D311" s="217">
        <f>D293+D300</f>
        <v>57593643.950000003</v>
      </c>
      <c r="E311" s="217">
        <f>E300+E293</f>
        <v>7995840.1799999997</v>
      </c>
      <c r="F311" s="217">
        <f>F293+F307</f>
        <v>0</v>
      </c>
      <c r="G311" s="217">
        <f>SUM(C311:F311)</f>
        <v>65589484.130000003</v>
      </c>
      <c r="H311" s="35"/>
      <c r="I311" s="35"/>
      <c r="J311" s="35"/>
      <c r="K311" s="35"/>
      <c r="L311" s="35"/>
      <c r="M311" s="35"/>
      <c r="N311" s="35"/>
      <c r="O311" s="35"/>
      <c r="P311" s="35"/>
      <c r="Q311" s="35"/>
      <c r="R311" s="35"/>
      <c r="S311" s="35"/>
      <c r="T311" s="35"/>
      <c r="U311" s="35"/>
      <c r="V311" s="35"/>
      <c r="W311" s="35"/>
      <c r="X311" s="35"/>
      <c r="Y311" s="35"/>
      <c r="Z311" s="35"/>
    </row>
    <row r="312" spans="1:26" ht="15.75" customHeight="1">
      <c r="A312" s="5"/>
      <c r="B312" s="5"/>
      <c r="C312" s="5"/>
      <c r="D312" s="5"/>
      <c r="E312" s="5"/>
      <c r="F312" s="5"/>
      <c r="G312" s="5"/>
      <c r="H312" s="5"/>
      <c r="I312" s="5"/>
      <c r="J312" s="5"/>
      <c r="K312" s="5"/>
      <c r="L312" s="5"/>
      <c r="M312" s="5"/>
    </row>
    <row r="313" spans="1:26" ht="8.25" customHeight="1">
      <c r="A313" s="5"/>
      <c r="B313" s="5"/>
      <c r="C313" s="5"/>
      <c r="D313" s="5"/>
      <c r="E313" s="5"/>
      <c r="F313" s="5"/>
      <c r="G313" s="5"/>
      <c r="H313" s="5"/>
      <c r="I313" s="5"/>
      <c r="J313" s="5"/>
      <c r="K313" s="5"/>
      <c r="L313" s="5"/>
      <c r="M313" s="5"/>
    </row>
    <row r="314" spans="1:26" ht="24.75" customHeight="1">
      <c r="A314" s="14" t="s">
        <v>242</v>
      </c>
      <c r="B314" s="36"/>
      <c r="C314" s="36"/>
      <c r="D314" s="36"/>
      <c r="E314" s="36"/>
      <c r="F314" s="36"/>
      <c r="G314" s="36"/>
      <c r="H314" s="36"/>
      <c r="I314" s="36"/>
      <c r="J314" s="36"/>
      <c r="K314" s="36"/>
      <c r="L314" s="36"/>
      <c r="M314" s="37"/>
    </row>
    <row r="315" spans="1:26" ht="24.75" customHeight="1">
      <c r="A315" s="67" t="s">
        <v>243</v>
      </c>
      <c r="B315" s="61"/>
      <c r="C315" s="61"/>
      <c r="D315" s="61"/>
      <c r="E315" s="61"/>
      <c r="F315" s="61"/>
      <c r="G315" s="61"/>
      <c r="H315" s="61"/>
      <c r="I315" s="61"/>
      <c r="J315" s="61"/>
      <c r="K315" s="61"/>
      <c r="L315" s="61"/>
      <c r="M315" s="61"/>
      <c r="N315" s="18"/>
    </row>
    <row r="316" spans="1:26" ht="13.5" customHeight="1">
      <c r="A316" s="107" t="s">
        <v>244</v>
      </c>
      <c r="B316" s="57"/>
      <c r="C316" s="57"/>
      <c r="D316" s="57"/>
      <c r="E316" s="57"/>
      <c r="F316" s="57"/>
      <c r="G316" s="57"/>
      <c r="H316" s="57"/>
      <c r="I316" s="57"/>
      <c r="J316" s="58"/>
      <c r="K316" s="17"/>
      <c r="L316" s="17"/>
      <c r="M316" s="17"/>
      <c r="N316" s="18"/>
    </row>
    <row r="317" spans="1:26" ht="15.75" customHeight="1">
      <c r="A317" s="108" t="s">
        <v>54</v>
      </c>
      <c r="B317" s="61"/>
      <c r="C317" s="61"/>
      <c r="D317" s="61"/>
      <c r="E317" s="61"/>
      <c r="F317" s="86"/>
      <c r="G317" s="108" t="s">
        <v>93</v>
      </c>
      <c r="H317" s="86"/>
      <c r="I317" s="108" t="s">
        <v>94</v>
      </c>
      <c r="J317" s="86"/>
    </row>
    <row r="318" spans="1:26" ht="15.75" customHeight="1">
      <c r="A318" s="105" t="s">
        <v>245</v>
      </c>
      <c r="B318" s="57"/>
      <c r="C318" s="57"/>
      <c r="D318" s="57"/>
      <c r="E318" s="57"/>
      <c r="F318" s="58"/>
      <c r="G318" s="77">
        <v>476594.51</v>
      </c>
      <c r="H318" s="58"/>
      <c r="I318" s="77">
        <v>30631.81</v>
      </c>
      <c r="J318" s="58"/>
    </row>
    <row r="319" spans="1:26" ht="15.75" customHeight="1">
      <c r="A319" s="105" t="s">
        <v>246</v>
      </c>
      <c r="B319" s="57"/>
      <c r="C319" s="57"/>
      <c r="D319" s="57"/>
      <c r="E319" s="57"/>
      <c r="F319" s="58"/>
      <c r="G319" s="77">
        <v>4963384.0199999996</v>
      </c>
      <c r="H319" s="58"/>
      <c r="I319" s="77">
        <v>599019.81999999995</v>
      </c>
      <c r="J319" s="58"/>
    </row>
    <row r="320" spans="1:26" ht="15.75" customHeight="1">
      <c r="A320" s="109" t="s">
        <v>221</v>
      </c>
      <c r="B320" s="57"/>
      <c r="C320" s="57"/>
      <c r="D320" s="57"/>
      <c r="E320" s="57"/>
      <c r="F320" s="58"/>
      <c r="G320" s="110">
        <f>+G318+G319</f>
        <v>5439978.5299999993</v>
      </c>
      <c r="H320" s="58"/>
      <c r="I320" s="110">
        <f>+I318+I319</f>
        <v>629651.63</v>
      </c>
      <c r="J320" s="58"/>
    </row>
    <row r="321" spans="1:13" ht="15.75" customHeight="1">
      <c r="A321" s="111"/>
      <c r="B321" s="51"/>
      <c r="C321" s="51"/>
      <c r="D321" s="51"/>
      <c r="E321" s="51"/>
      <c r="F321" s="51"/>
      <c r="G321" s="51"/>
      <c r="H321" s="51"/>
      <c r="I321" s="51"/>
      <c r="J321" s="51"/>
      <c r="K321" s="51"/>
      <c r="L321" s="51"/>
      <c r="M321" s="51"/>
    </row>
    <row r="322" spans="1:13" ht="15.75" customHeight="1">
      <c r="A322" s="38"/>
      <c r="B322" s="38"/>
      <c r="C322" s="38"/>
      <c r="D322" s="38"/>
      <c r="E322" s="38"/>
      <c r="F322" s="38"/>
      <c r="G322" s="38"/>
      <c r="H322" s="38"/>
      <c r="I322" s="38"/>
      <c r="J322" s="38"/>
      <c r="K322" s="38"/>
      <c r="L322" s="38"/>
      <c r="M322" s="38"/>
    </row>
    <row r="323" spans="1:13" ht="15.75" customHeight="1">
      <c r="A323" s="111" t="s">
        <v>247</v>
      </c>
      <c r="B323" s="51"/>
      <c r="C323" s="51"/>
      <c r="D323" s="51"/>
      <c r="E323" s="51"/>
      <c r="F323" s="51"/>
      <c r="G323" s="51"/>
      <c r="H323" s="51"/>
      <c r="I323" s="51"/>
      <c r="J323" s="51"/>
    </row>
    <row r="324" spans="1:13" ht="15.75" customHeight="1">
      <c r="A324" s="112" t="s">
        <v>248</v>
      </c>
      <c r="B324" s="57"/>
      <c r="C324" s="57"/>
      <c r="D324" s="57"/>
      <c r="E324" s="57"/>
      <c r="F324" s="57"/>
      <c r="G324" s="57"/>
      <c r="H324" s="57"/>
      <c r="I324" s="39"/>
      <c r="J324" s="18"/>
      <c r="K324" s="18"/>
    </row>
    <row r="325" spans="1:13" ht="15.75" customHeight="1">
      <c r="A325" s="29" t="s">
        <v>157</v>
      </c>
      <c r="B325" s="100" t="s">
        <v>158</v>
      </c>
      <c r="C325" s="57"/>
      <c r="D325" s="57"/>
      <c r="E325" s="57"/>
      <c r="F325" s="58"/>
      <c r="G325" s="29" t="s">
        <v>172</v>
      </c>
      <c r="H325" s="29" t="s">
        <v>173</v>
      </c>
      <c r="I325" s="40"/>
    </row>
    <row r="326" spans="1:13" ht="15.75" customHeight="1">
      <c r="A326" s="27" t="s">
        <v>174</v>
      </c>
      <c r="B326" s="101" t="s">
        <v>175</v>
      </c>
      <c r="C326" s="57"/>
      <c r="D326" s="57"/>
      <c r="E326" s="57"/>
      <c r="F326" s="58"/>
      <c r="G326" s="30">
        <v>34478208.619999997</v>
      </c>
      <c r="H326" s="28">
        <f>SUM(H327:H334)</f>
        <v>1809524.89</v>
      </c>
      <c r="I326" s="40"/>
    </row>
    <row r="327" spans="1:13" ht="15.75" customHeight="1">
      <c r="A327" s="27" t="s">
        <v>176</v>
      </c>
      <c r="B327" s="101" t="s">
        <v>177</v>
      </c>
      <c r="C327" s="57"/>
      <c r="D327" s="57"/>
      <c r="E327" s="57"/>
      <c r="F327" s="58"/>
      <c r="G327" s="30">
        <v>2570242.56</v>
      </c>
      <c r="H327" s="28">
        <v>142131.10999999999</v>
      </c>
      <c r="I327" s="41"/>
      <c r="J327" s="17"/>
      <c r="K327" s="17"/>
      <c r="L327" s="17"/>
    </row>
    <row r="328" spans="1:13" ht="15.75" customHeight="1">
      <c r="A328" s="27" t="s">
        <v>178</v>
      </c>
      <c r="B328" s="101" t="s">
        <v>179</v>
      </c>
      <c r="C328" s="57"/>
      <c r="D328" s="57"/>
      <c r="E328" s="57"/>
      <c r="F328" s="58"/>
      <c r="G328" s="30">
        <v>66140.33</v>
      </c>
      <c r="H328" s="28">
        <f>87895.62-30000-0.01</f>
        <v>57895.609999999993</v>
      </c>
      <c r="I328" s="42"/>
      <c r="J328" s="17"/>
      <c r="K328" s="17"/>
      <c r="L328" s="17"/>
    </row>
    <row r="329" spans="1:13" ht="15.75" customHeight="1">
      <c r="A329" s="27" t="s">
        <v>180</v>
      </c>
      <c r="B329" s="101" t="s">
        <v>181</v>
      </c>
      <c r="C329" s="57"/>
      <c r="D329" s="57"/>
      <c r="E329" s="57"/>
      <c r="F329" s="58"/>
      <c r="G329" s="30">
        <v>53955</v>
      </c>
      <c r="H329" s="28">
        <v>30000.01</v>
      </c>
      <c r="I329" s="41"/>
      <c r="J329" s="17"/>
      <c r="K329" s="17"/>
      <c r="L329" s="17"/>
    </row>
    <row r="330" spans="1:13" ht="15.75" customHeight="1">
      <c r="A330" s="27" t="s">
        <v>182</v>
      </c>
      <c r="B330" s="101" t="s">
        <v>183</v>
      </c>
      <c r="C330" s="57"/>
      <c r="D330" s="57"/>
      <c r="E330" s="57"/>
      <c r="F330" s="58"/>
      <c r="G330" s="30">
        <v>14841738.970000001</v>
      </c>
      <c r="H330" s="28">
        <v>962920.65</v>
      </c>
      <c r="I330" s="42"/>
      <c r="J330" s="17"/>
      <c r="K330" s="17"/>
      <c r="L330" s="17"/>
    </row>
    <row r="331" spans="1:13" ht="15.75" customHeight="1">
      <c r="A331" s="27" t="s">
        <v>184</v>
      </c>
      <c r="B331" s="101" t="s">
        <v>185</v>
      </c>
      <c r="C331" s="57"/>
      <c r="D331" s="57"/>
      <c r="E331" s="57"/>
      <c r="F331" s="58"/>
      <c r="G331" s="30">
        <v>16946131.760000002</v>
      </c>
      <c r="H331" s="28">
        <v>109594.75</v>
      </c>
      <c r="I331" s="42"/>
      <c r="J331" s="17"/>
      <c r="K331" s="17"/>
      <c r="L331" s="17"/>
    </row>
    <row r="332" spans="1:13" ht="15.75" customHeight="1">
      <c r="A332" s="31">
        <v>1251</v>
      </c>
      <c r="B332" s="101" t="s">
        <v>186</v>
      </c>
      <c r="C332" s="57"/>
      <c r="D332" s="57"/>
      <c r="E332" s="57"/>
      <c r="F332" s="58"/>
      <c r="G332" s="30">
        <v>4214980.0199999996</v>
      </c>
      <c r="H332" s="28">
        <v>506480.52</v>
      </c>
      <c r="I332" s="42"/>
      <c r="J332" s="17"/>
      <c r="K332" s="17"/>
      <c r="L332" s="17"/>
    </row>
    <row r="333" spans="1:13" ht="15.75" customHeight="1">
      <c r="A333" s="27" t="s">
        <v>187</v>
      </c>
      <c r="B333" s="101" t="s">
        <v>188</v>
      </c>
      <c r="C333" s="57"/>
      <c r="D333" s="57"/>
      <c r="E333" s="57"/>
      <c r="F333" s="58"/>
      <c r="G333" s="30">
        <v>37270.69</v>
      </c>
      <c r="H333" s="28">
        <v>376.92</v>
      </c>
      <c r="I333" s="42"/>
      <c r="J333" s="17"/>
      <c r="K333" s="17"/>
      <c r="L333" s="17"/>
    </row>
    <row r="334" spans="1:13" ht="15.75" customHeight="1">
      <c r="A334" s="27" t="s">
        <v>189</v>
      </c>
      <c r="B334" s="101" t="s">
        <v>190</v>
      </c>
      <c r="C334" s="57"/>
      <c r="D334" s="57"/>
      <c r="E334" s="57"/>
      <c r="F334" s="58"/>
      <c r="G334" s="30">
        <v>288994.40999999997</v>
      </c>
      <c r="H334" s="28">
        <v>125.32</v>
      </c>
      <c r="I334" s="42"/>
      <c r="J334" s="17"/>
      <c r="K334" s="17"/>
      <c r="L334" s="17"/>
    </row>
    <row r="335" spans="1:13" ht="18" customHeight="1">
      <c r="A335" s="68" t="s">
        <v>249</v>
      </c>
      <c r="B335" s="51"/>
      <c r="C335" s="51"/>
      <c r="D335" s="51"/>
      <c r="E335" s="51"/>
      <c r="F335" s="51"/>
      <c r="G335" s="51"/>
      <c r="H335" s="51"/>
      <c r="I335" s="51"/>
      <c r="J335" s="51"/>
      <c r="K335" s="51"/>
      <c r="L335" s="51"/>
      <c r="M335" s="51"/>
    </row>
    <row r="336" spans="1:13" ht="24.75" customHeight="1">
      <c r="A336" s="3"/>
    </row>
    <row r="337" spans="1:13" ht="15.75" customHeight="1">
      <c r="A337" s="78" t="s">
        <v>250</v>
      </c>
      <c r="B337" s="57"/>
      <c r="C337" s="57"/>
      <c r="D337" s="57"/>
      <c r="E337" s="57"/>
      <c r="F337" s="57"/>
      <c r="G337" s="57"/>
      <c r="H337" s="57"/>
      <c r="I337" s="57"/>
      <c r="J337" s="58"/>
    </row>
    <row r="338" spans="1:13" ht="15.75" customHeight="1">
      <c r="A338" s="79" t="s">
        <v>54</v>
      </c>
      <c r="B338" s="57"/>
      <c r="C338" s="57"/>
      <c r="D338" s="57"/>
      <c r="E338" s="57"/>
      <c r="F338" s="58"/>
      <c r="G338" s="79" t="s">
        <v>93</v>
      </c>
      <c r="H338" s="58"/>
      <c r="I338" s="79" t="s">
        <v>94</v>
      </c>
      <c r="J338" s="58"/>
    </row>
    <row r="339" spans="1:13" ht="15.75" customHeight="1">
      <c r="A339" s="80" t="s">
        <v>251</v>
      </c>
      <c r="B339" s="57"/>
      <c r="C339" s="57"/>
      <c r="D339" s="57"/>
      <c r="E339" s="57"/>
      <c r="F339" s="58"/>
      <c r="G339" s="77">
        <v>10012200.210000001</v>
      </c>
      <c r="H339" s="58"/>
      <c r="I339" s="77">
        <v>16130485.66</v>
      </c>
      <c r="J339" s="58"/>
    </row>
    <row r="340" spans="1:13" ht="15.75" customHeight="1">
      <c r="A340" s="80" t="s">
        <v>252</v>
      </c>
      <c r="B340" s="57"/>
      <c r="C340" s="57"/>
      <c r="D340" s="57"/>
      <c r="E340" s="57"/>
      <c r="F340" s="58"/>
      <c r="G340" s="81">
        <v>0</v>
      </c>
      <c r="H340" s="58"/>
      <c r="I340" s="81">
        <v>0</v>
      </c>
      <c r="J340" s="58"/>
    </row>
    <row r="341" spans="1:13" ht="15.75" customHeight="1">
      <c r="A341" s="80" t="s">
        <v>253</v>
      </c>
      <c r="B341" s="57"/>
      <c r="C341" s="57"/>
      <c r="D341" s="57"/>
      <c r="E341" s="57"/>
      <c r="F341" s="58"/>
      <c r="G341" s="81">
        <v>0</v>
      </c>
      <c r="H341" s="58"/>
      <c r="I341" s="81">
        <v>0</v>
      </c>
      <c r="J341" s="58"/>
    </row>
    <row r="342" spans="1:13" ht="15.75" customHeight="1">
      <c r="A342" s="80" t="s">
        <v>254</v>
      </c>
      <c r="B342" s="57"/>
      <c r="C342" s="57"/>
      <c r="D342" s="57"/>
      <c r="E342" s="57"/>
      <c r="F342" s="58"/>
      <c r="G342" s="81">
        <v>0</v>
      </c>
      <c r="H342" s="58"/>
      <c r="I342" s="81">
        <v>0</v>
      </c>
      <c r="J342" s="58"/>
    </row>
    <row r="343" spans="1:13" ht="15.75" customHeight="1">
      <c r="A343" s="80" t="s">
        <v>255</v>
      </c>
      <c r="B343" s="57"/>
      <c r="C343" s="57"/>
      <c r="D343" s="57"/>
      <c r="E343" s="57"/>
      <c r="F343" s="58"/>
      <c r="G343" s="81">
        <v>0</v>
      </c>
      <c r="H343" s="58"/>
      <c r="I343" s="81">
        <v>0</v>
      </c>
      <c r="J343" s="58"/>
    </row>
    <row r="344" spans="1:13" ht="15.75" customHeight="1">
      <c r="A344" s="80" t="s">
        <v>256</v>
      </c>
      <c r="B344" s="57"/>
      <c r="C344" s="57"/>
      <c r="D344" s="57"/>
      <c r="E344" s="57"/>
      <c r="F344" s="58"/>
      <c r="G344" s="81">
        <v>0</v>
      </c>
      <c r="H344" s="58"/>
      <c r="I344" s="81">
        <v>0</v>
      </c>
      <c r="J344" s="58"/>
    </row>
    <row r="345" spans="1:13" ht="15.75" customHeight="1">
      <c r="A345" s="80" t="s">
        <v>257</v>
      </c>
      <c r="B345" s="57"/>
      <c r="C345" s="57"/>
      <c r="D345" s="57"/>
      <c r="E345" s="57"/>
      <c r="F345" s="58"/>
      <c r="G345" s="81">
        <v>0</v>
      </c>
      <c r="H345" s="58"/>
      <c r="I345" s="81">
        <v>0</v>
      </c>
      <c r="J345" s="58"/>
    </row>
    <row r="346" spans="1:13" ht="15.75" customHeight="1">
      <c r="A346" s="80" t="s">
        <v>258</v>
      </c>
      <c r="B346" s="57"/>
      <c r="C346" s="57"/>
      <c r="D346" s="57"/>
      <c r="E346" s="57"/>
      <c r="F346" s="58"/>
      <c r="G346" s="81">
        <v>0</v>
      </c>
      <c r="H346" s="58"/>
      <c r="I346" s="81">
        <v>0</v>
      </c>
      <c r="J346" s="58"/>
    </row>
    <row r="347" spans="1:13" ht="15.75" customHeight="1">
      <c r="A347" s="80" t="s">
        <v>259</v>
      </c>
      <c r="B347" s="57"/>
      <c r="C347" s="57"/>
      <c r="D347" s="57"/>
      <c r="E347" s="57"/>
      <c r="F347" s="58"/>
      <c r="G347" s="77">
        <f>+G339</f>
        <v>10012200.210000001</v>
      </c>
      <c r="H347" s="58"/>
      <c r="I347" s="77">
        <f>+I339</f>
        <v>16130485.66</v>
      </c>
      <c r="J347" s="58"/>
    </row>
    <row r="348" spans="1:13" ht="15.75" customHeight="1">
      <c r="A348" s="3"/>
    </row>
    <row r="349" spans="1:13" ht="24.75" customHeight="1">
      <c r="A349" s="55" t="s">
        <v>260</v>
      </c>
      <c r="B349" s="51"/>
      <c r="C349" s="51"/>
      <c r="D349" s="51"/>
      <c r="E349" s="51"/>
      <c r="F349" s="51"/>
      <c r="G349" s="51"/>
      <c r="H349" s="51"/>
      <c r="I349" s="51"/>
      <c r="J349" s="51"/>
      <c r="K349" s="51"/>
      <c r="L349" s="51"/>
      <c r="M349" s="51"/>
    </row>
    <row r="350" spans="1:13" ht="24.75" customHeight="1">
      <c r="A350" s="3"/>
    </row>
    <row r="351" spans="1:13" ht="24.75" customHeight="1">
      <c r="A351" s="72" t="s">
        <v>261</v>
      </c>
      <c r="B351" s="57"/>
      <c r="C351" s="57"/>
      <c r="D351" s="57"/>
      <c r="E351" s="57"/>
      <c r="F351" s="57"/>
      <c r="G351" s="57"/>
      <c r="H351" s="57"/>
      <c r="I351" s="57"/>
      <c r="J351" s="57"/>
      <c r="K351" s="57"/>
      <c r="L351" s="57"/>
      <c r="M351" s="58"/>
    </row>
    <row r="352" spans="1:13" ht="26.25" customHeight="1">
      <c r="A352" s="55" t="s">
        <v>262</v>
      </c>
      <c r="B352" s="51"/>
      <c r="C352" s="51"/>
      <c r="D352" s="51"/>
      <c r="E352" s="51"/>
      <c r="F352" s="51"/>
      <c r="G352" s="51"/>
      <c r="H352" s="51"/>
      <c r="I352" s="51"/>
      <c r="J352" s="51"/>
      <c r="K352" s="51"/>
      <c r="L352" s="51"/>
      <c r="M352" s="51"/>
    </row>
    <row r="353" spans="1:13" ht="15.75" customHeight="1">
      <c r="A353" s="43"/>
    </row>
    <row r="354" spans="1:13" ht="15.75" customHeight="1">
      <c r="A354" s="73" t="s">
        <v>263</v>
      </c>
      <c r="B354" s="51"/>
      <c r="C354" s="51"/>
      <c r="D354" s="51"/>
      <c r="E354" s="51"/>
      <c r="F354" s="51"/>
      <c r="G354" s="51"/>
      <c r="H354" s="51"/>
      <c r="I354" s="51"/>
    </row>
    <row r="355" spans="1:13" ht="15.75" customHeight="1">
      <c r="A355" s="73" t="s">
        <v>335</v>
      </c>
      <c r="B355" s="51"/>
      <c r="C355" s="51"/>
      <c r="D355" s="51"/>
      <c r="E355" s="51"/>
      <c r="F355" s="51"/>
      <c r="G355" s="51"/>
      <c r="H355" s="51"/>
      <c r="I355" s="51"/>
    </row>
    <row r="356" spans="1:13" ht="15.75" customHeight="1">
      <c r="A356" s="73" t="s">
        <v>264</v>
      </c>
      <c r="B356" s="51"/>
      <c r="C356" s="51"/>
      <c r="D356" s="51"/>
      <c r="E356" s="51"/>
      <c r="F356" s="51"/>
      <c r="G356" s="51"/>
      <c r="H356" s="51"/>
      <c r="I356" s="51"/>
    </row>
    <row r="357" spans="1:13" ht="15.75" customHeight="1">
      <c r="A357" s="74" t="s">
        <v>265</v>
      </c>
      <c r="B357" s="57"/>
      <c r="C357" s="57"/>
      <c r="D357" s="57"/>
      <c r="E357" s="57"/>
      <c r="F357" s="57"/>
      <c r="G357" s="58"/>
      <c r="H357" s="75">
        <v>83454966.900000006</v>
      </c>
      <c r="I357" s="58"/>
    </row>
    <row r="358" spans="1:13" ht="15.75" customHeight="1"/>
    <row r="359" spans="1:13" ht="15.75" customHeight="1">
      <c r="A359" s="76" t="s">
        <v>266</v>
      </c>
      <c r="B359" s="57"/>
      <c r="C359" s="57"/>
      <c r="D359" s="57"/>
      <c r="E359" s="57"/>
      <c r="F359" s="57"/>
      <c r="G359" s="58"/>
      <c r="H359" s="77">
        <v>0</v>
      </c>
      <c r="I359" s="58"/>
    </row>
    <row r="360" spans="1:13" ht="15.75" customHeight="1"/>
    <row r="361" spans="1:13" ht="15.75" customHeight="1">
      <c r="A361" s="76" t="s">
        <v>267</v>
      </c>
      <c r="B361" s="57"/>
      <c r="C361" s="57"/>
      <c r="D361" s="57"/>
      <c r="E361" s="57"/>
      <c r="F361" s="57"/>
      <c r="G361" s="58"/>
      <c r="H361" s="77">
        <v>0</v>
      </c>
      <c r="I361" s="58"/>
    </row>
    <row r="362" spans="1:13" ht="15.75" customHeight="1"/>
    <row r="363" spans="1:13" ht="15.75" customHeight="1">
      <c r="A363" s="74" t="s">
        <v>268</v>
      </c>
      <c r="B363" s="57"/>
      <c r="C363" s="57"/>
      <c r="D363" s="57"/>
      <c r="E363" s="57"/>
      <c r="F363" s="57"/>
      <c r="G363" s="58"/>
      <c r="H363" s="75">
        <f>+H357</f>
        <v>83454966.900000006</v>
      </c>
      <c r="I363" s="58"/>
    </row>
    <row r="364" spans="1:13" ht="15.75" customHeight="1">
      <c r="A364" s="68"/>
      <c r="B364" s="51"/>
      <c r="C364" s="51"/>
      <c r="D364" s="51"/>
      <c r="E364" s="51"/>
      <c r="F364" s="51"/>
      <c r="G364" s="51"/>
      <c r="H364" s="51"/>
      <c r="I364" s="51"/>
      <c r="J364" s="51"/>
      <c r="K364" s="51"/>
      <c r="L364" s="51"/>
      <c r="M364" s="51"/>
    </row>
    <row r="365" spans="1:13" ht="15.75" customHeight="1">
      <c r="A365" s="43"/>
    </row>
    <row r="366" spans="1:13" ht="15.75" customHeight="1">
      <c r="A366" s="73" t="s">
        <v>269</v>
      </c>
      <c r="B366" s="51"/>
      <c r="C366" s="51"/>
      <c r="D366" s="51"/>
      <c r="E366" s="51"/>
      <c r="F366" s="51"/>
      <c r="G366" s="51"/>
      <c r="H366" s="51"/>
      <c r="I366" s="51"/>
    </row>
    <row r="367" spans="1:13" ht="15.75" customHeight="1">
      <c r="A367" s="73" t="s">
        <v>335</v>
      </c>
      <c r="B367" s="51"/>
      <c r="C367" s="51"/>
      <c r="D367" s="51"/>
      <c r="E367" s="51"/>
      <c r="F367" s="51"/>
      <c r="G367" s="51"/>
      <c r="H367" s="51"/>
      <c r="I367" s="51"/>
    </row>
    <row r="368" spans="1:13" ht="15.75" customHeight="1">
      <c r="A368" s="73" t="s">
        <v>264</v>
      </c>
      <c r="B368" s="51"/>
      <c r="C368" s="51"/>
      <c r="D368" s="51"/>
      <c r="E368" s="51"/>
      <c r="F368" s="51"/>
      <c r="G368" s="51"/>
      <c r="H368" s="51"/>
      <c r="I368" s="51"/>
    </row>
    <row r="369" spans="1:13" ht="15.75" customHeight="1">
      <c r="A369" s="74" t="s">
        <v>270</v>
      </c>
      <c r="B369" s="57"/>
      <c r="C369" s="57"/>
      <c r="D369" s="57"/>
      <c r="E369" s="57"/>
      <c r="F369" s="57"/>
      <c r="G369" s="58"/>
      <c r="H369" s="82">
        <v>77747797.329999998</v>
      </c>
      <c r="I369" s="58"/>
    </row>
    <row r="370" spans="1:13" ht="15.75" customHeight="1"/>
    <row r="371" spans="1:13" ht="15.75" customHeight="1">
      <c r="A371" s="76" t="s">
        <v>271</v>
      </c>
      <c r="B371" s="57"/>
      <c r="C371" s="57"/>
      <c r="D371" s="57"/>
      <c r="E371" s="57"/>
      <c r="F371" s="57"/>
      <c r="G371" s="58"/>
      <c r="H371" s="77">
        <v>2288670.61</v>
      </c>
      <c r="I371" s="58"/>
    </row>
    <row r="372" spans="1:13" ht="15.75" customHeight="1">
      <c r="A372" s="89" t="s">
        <v>272</v>
      </c>
      <c r="B372" s="57"/>
      <c r="C372" s="57"/>
      <c r="D372" s="57"/>
      <c r="E372" s="57"/>
      <c r="F372" s="57"/>
      <c r="G372" s="58"/>
      <c r="H372" s="77">
        <v>72104.820000000007</v>
      </c>
      <c r="I372" s="58"/>
    </row>
    <row r="373" spans="1:13" ht="15.75" customHeight="1">
      <c r="A373" s="89" t="s">
        <v>273</v>
      </c>
      <c r="B373" s="57"/>
      <c r="C373" s="57"/>
      <c r="D373" s="57"/>
      <c r="E373" s="57"/>
      <c r="F373" s="57"/>
      <c r="G373" s="58"/>
      <c r="H373" s="77">
        <v>16032.76</v>
      </c>
      <c r="I373" s="58"/>
    </row>
    <row r="374" spans="1:13" ht="15.75" customHeight="1">
      <c r="A374" s="89" t="s">
        <v>274</v>
      </c>
      <c r="B374" s="57"/>
      <c r="C374" s="57"/>
      <c r="D374" s="57"/>
      <c r="E374" s="57"/>
      <c r="F374" s="57"/>
      <c r="G374" s="58"/>
      <c r="H374" s="77">
        <v>1807413.8</v>
      </c>
      <c r="I374" s="58"/>
    </row>
    <row r="375" spans="1:13" ht="15.75" customHeight="1">
      <c r="A375" s="89" t="s">
        <v>275</v>
      </c>
      <c r="B375" s="57"/>
      <c r="C375" s="57"/>
      <c r="D375" s="57"/>
      <c r="E375" s="57"/>
      <c r="F375" s="57"/>
      <c r="G375" s="58"/>
      <c r="H375" s="77">
        <v>109989.97</v>
      </c>
      <c r="I375" s="58"/>
    </row>
    <row r="376" spans="1:13" ht="15.75" customHeight="1">
      <c r="A376" s="89" t="s">
        <v>276</v>
      </c>
      <c r="B376" s="57"/>
      <c r="C376" s="57"/>
      <c r="D376" s="57"/>
      <c r="E376" s="57"/>
      <c r="F376" s="57"/>
      <c r="G376" s="58"/>
      <c r="H376" s="77">
        <v>232911</v>
      </c>
      <c r="I376" s="58"/>
    </row>
    <row r="377" spans="1:13" ht="15.75" customHeight="1"/>
    <row r="378" spans="1:13" ht="15.75" customHeight="1">
      <c r="A378" s="76" t="s">
        <v>277</v>
      </c>
      <c r="B378" s="57"/>
      <c r="C378" s="57"/>
      <c r="D378" s="57"/>
      <c r="E378" s="57"/>
      <c r="F378" s="57"/>
      <c r="G378" s="58"/>
      <c r="H378" s="77">
        <v>0</v>
      </c>
      <c r="I378" s="58"/>
    </row>
    <row r="379" spans="1:13" ht="15.75" customHeight="1"/>
    <row r="380" spans="1:13" ht="15.75" customHeight="1">
      <c r="A380" s="74" t="s">
        <v>278</v>
      </c>
      <c r="B380" s="57"/>
      <c r="C380" s="57"/>
      <c r="D380" s="57"/>
      <c r="E380" s="57"/>
      <c r="F380" s="57"/>
      <c r="G380" s="58"/>
      <c r="H380" s="82">
        <v>75459126.719999999</v>
      </c>
      <c r="I380" s="58"/>
    </row>
    <row r="381" spans="1:13" ht="15.75" customHeight="1">
      <c r="A381" s="68"/>
      <c r="B381" s="51"/>
      <c r="C381" s="51"/>
      <c r="D381" s="51"/>
      <c r="E381" s="51"/>
      <c r="F381" s="51"/>
      <c r="G381" s="51"/>
      <c r="H381" s="51"/>
      <c r="I381" s="51"/>
      <c r="J381" s="51"/>
      <c r="K381" s="51"/>
      <c r="L381" s="51"/>
      <c r="M381" s="51"/>
    </row>
    <row r="382" spans="1:13" ht="24.75" customHeight="1">
      <c r="A382" s="3"/>
    </row>
    <row r="383" spans="1:13" ht="24.75" customHeight="1">
      <c r="A383" s="90" t="s">
        <v>279</v>
      </c>
      <c r="B383" s="51"/>
      <c r="C383" s="51"/>
      <c r="D383" s="51"/>
      <c r="E383" s="51"/>
      <c r="F383" s="51"/>
      <c r="G383" s="51"/>
      <c r="H383" s="51"/>
      <c r="I383" s="51"/>
      <c r="J383" s="51"/>
      <c r="K383" s="51"/>
      <c r="L383" s="51"/>
      <c r="M383" s="51"/>
    </row>
    <row r="384" spans="1:13" ht="38.25" customHeight="1">
      <c r="A384" s="55" t="s">
        <v>280</v>
      </c>
      <c r="B384" s="51"/>
      <c r="C384" s="51"/>
      <c r="D384" s="51"/>
      <c r="E384" s="51"/>
      <c r="F384" s="51"/>
      <c r="G384" s="51"/>
      <c r="H384" s="51"/>
      <c r="I384" s="51"/>
      <c r="J384" s="51"/>
      <c r="K384" s="51"/>
      <c r="L384" s="51"/>
      <c r="M384" s="51"/>
    </row>
    <row r="385" spans="1:13" ht="24.75" customHeight="1">
      <c r="A385" s="59" t="s">
        <v>281</v>
      </c>
      <c r="B385" s="51"/>
      <c r="C385" s="51"/>
      <c r="D385" s="51"/>
      <c r="E385" s="51"/>
      <c r="F385" s="51"/>
      <c r="G385" s="51"/>
      <c r="H385" s="51"/>
      <c r="I385" s="51"/>
      <c r="J385" s="51"/>
      <c r="K385" s="51"/>
      <c r="L385" s="51"/>
      <c r="M385" s="51"/>
    </row>
    <row r="386" spans="1:13" ht="20.25" customHeight="1">
      <c r="A386" s="91" t="s">
        <v>282</v>
      </c>
      <c r="B386" s="57"/>
      <c r="C386" s="57"/>
      <c r="D386" s="57"/>
      <c r="E386" s="57"/>
      <c r="F386" s="57"/>
      <c r="G386" s="57"/>
      <c r="H386" s="57"/>
      <c r="I386" s="57"/>
      <c r="J386" s="57"/>
      <c r="K386" s="57"/>
      <c r="L386" s="57"/>
      <c r="M386" s="58"/>
    </row>
    <row r="387" spans="1:13" ht="15.75" customHeight="1">
      <c r="A387" s="92" t="s">
        <v>283</v>
      </c>
      <c r="B387" s="51"/>
      <c r="C387" s="51"/>
      <c r="D387" s="51"/>
      <c r="E387" s="51"/>
      <c r="F387" s="51"/>
      <c r="G387" s="51"/>
      <c r="H387" s="51"/>
      <c r="I387" s="51"/>
      <c r="J387" s="51"/>
      <c r="K387" s="51"/>
      <c r="L387" s="51"/>
      <c r="M387" s="51"/>
    </row>
    <row r="388" spans="1:13" ht="15.75" customHeight="1">
      <c r="A388" s="92" t="s">
        <v>284</v>
      </c>
      <c r="B388" s="51"/>
      <c r="C388" s="51"/>
      <c r="D388" s="51"/>
      <c r="E388" s="51"/>
      <c r="F388" s="51"/>
      <c r="G388" s="51"/>
      <c r="H388" s="51"/>
      <c r="I388" s="51"/>
      <c r="J388" s="51"/>
      <c r="K388" s="51"/>
      <c r="L388" s="51"/>
      <c r="M388" s="51"/>
    </row>
    <row r="389" spans="1:13" ht="15.75" customHeight="1">
      <c r="A389" s="59" t="s">
        <v>285</v>
      </c>
      <c r="B389" s="51"/>
      <c r="C389" s="51"/>
      <c r="D389" s="51"/>
      <c r="E389" s="51"/>
      <c r="F389" s="51"/>
      <c r="G389" s="51"/>
      <c r="H389" s="51"/>
      <c r="I389" s="51"/>
      <c r="J389" s="51"/>
      <c r="K389" s="51"/>
      <c r="L389" s="51"/>
      <c r="M389" s="51"/>
    </row>
    <row r="390" spans="1:13" ht="15.75" customHeight="1">
      <c r="A390" s="92" t="s">
        <v>286</v>
      </c>
      <c r="B390" s="51"/>
      <c r="C390" s="51"/>
      <c r="D390" s="51"/>
      <c r="E390" s="51"/>
      <c r="F390" s="51"/>
      <c r="G390" s="51"/>
      <c r="H390" s="51"/>
      <c r="I390" s="51"/>
      <c r="J390" s="51"/>
      <c r="K390" s="51"/>
      <c r="L390" s="51"/>
      <c r="M390" s="51"/>
    </row>
    <row r="391" spans="1:13" ht="15.75" customHeight="1">
      <c r="A391" s="92" t="s">
        <v>287</v>
      </c>
      <c r="B391" s="51"/>
      <c r="C391" s="51"/>
      <c r="D391" s="51"/>
      <c r="E391" s="51"/>
      <c r="F391" s="51"/>
      <c r="G391" s="51"/>
      <c r="H391" s="51"/>
      <c r="I391" s="51"/>
      <c r="J391" s="51"/>
      <c r="K391" s="51"/>
      <c r="L391" s="51"/>
      <c r="M391" s="51"/>
    </row>
    <row r="392" spans="1:13" ht="15.75" customHeight="1">
      <c r="A392" s="59" t="s">
        <v>288</v>
      </c>
      <c r="B392" s="51"/>
      <c r="C392" s="51"/>
      <c r="D392" s="51"/>
      <c r="E392" s="51"/>
      <c r="F392" s="51"/>
      <c r="G392" s="51"/>
      <c r="H392" s="51"/>
      <c r="I392" s="51"/>
      <c r="J392" s="51"/>
      <c r="K392" s="51"/>
      <c r="L392" s="51"/>
      <c r="M392" s="51"/>
    </row>
    <row r="393" spans="1:13" ht="15.75" customHeight="1">
      <c r="A393" s="93" t="s">
        <v>289</v>
      </c>
      <c r="B393" s="51"/>
      <c r="C393" s="51"/>
      <c r="D393" s="51"/>
      <c r="E393" s="51"/>
      <c r="F393" s="51"/>
      <c r="G393" s="51"/>
      <c r="H393" s="51"/>
      <c r="I393" s="51"/>
      <c r="J393" s="51"/>
      <c r="K393" s="51"/>
      <c r="L393" s="51"/>
      <c r="M393" s="51"/>
    </row>
    <row r="394" spans="1:13" ht="15.75" customHeight="1">
      <c r="A394" s="68" t="s">
        <v>290</v>
      </c>
      <c r="B394" s="51"/>
      <c r="C394" s="51"/>
      <c r="D394" s="51"/>
      <c r="E394" s="51"/>
      <c r="F394" s="51"/>
      <c r="G394" s="51"/>
      <c r="H394" s="51"/>
      <c r="I394" s="51"/>
      <c r="J394" s="51"/>
      <c r="K394" s="51"/>
      <c r="L394" s="51"/>
      <c r="M394" s="51"/>
    </row>
    <row r="395" spans="1:13" ht="15.75" customHeight="1">
      <c r="A395" s="92" t="s">
        <v>291</v>
      </c>
      <c r="B395" s="51"/>
      <c r="C395" s="51"/>
      <c r="D395" s="51"/>
      <c r="E395" s="51"/>
      <c r="F395" s="51"/>
      <c r="G395" s="51"/>
      <c r="H395" s="51"/>
      <c r="I395" s="51"/>
      <c r="J395" s="51"/>
      <c r="K395" s="51"/>
      <c r="L395" s="51"/>
      <c r="M395" s="51"/>
    </row>
    <row r="396" spans="1:13" ht="15.75" customHeight="1">
      <c r="A396" s="92" t="s">
        <v>292</v>
      </c>
      <c r="B396" s="51"/>
      <c r="C396" s="51"/>
      <c r="D396" s="51"/>
      <c r="E396" s="51"/>
      <c r="F396" s="51"/>
      <c r="G396" s="51"/>
      <c r="H396" s="51"/>
      <c r="I396" s="51"/>
      <c r="J396" s="51"/>
      <c r="K396" s="51"/>
      <c r="L396" s="51"/>
      <c r="M396" s="51"/>
    </row>
    <row r="397" spans="1:13" ht="15.75" customHeight="1">
      <c r="A397" s="3" t="s">
        <v>293</v>
      </c>
    </row>
    <row r="398" spans="1:13" ht="15.75" customHeight="1">
      <c r="A398" s="3"/>
    </row>
    <row r="399" spans="1:13" ht="19.5" customHeight="1">
      <c r="A399" s="91" t="s">
        <v>294</v>
      </c>
      <c r="B399" s="57"/>
      <c r="C399" s="57"/>
      <c r="D399" s="57"/>
      <c r="E399" s="57"/>
      <c r="F399" s="57"/>
      <c r="G399" s="57"/>
      <c r="H399" s="57"/>
      <c r="I399" s="57"/>
      <c r="J399" s="57"/>
      <c r="K399" s="57"/>
      <c r="L399" s="57"/>
      <c r="M399" s="58"/>
    </row>
    <row r="400" spans="1:13" ht="15.75" customHeight="1">
      <c r="A400" s="92" t="s">
        <v>295</v>
      </c>
      <c r="B400" s="51"/>
      <c r="C400" s="51"/>
      <c r="D400" s="51"/>
      <c r="E400" s="51"/>
      <c r="F400" s="51"/>
      <c r="G400" s="51"/>
      <c r="H400" s="51"/>
      <c r="I400" s="51"/>
      <c r="J400" s="51"/>
      <c r="K400" s="51"/>
      <c r="L400" s="51"/>
      <c r="M400" s="51"/>
    </row>
    <row r="401" spans="1:26" ht="15.75" customHeight="1">
      <c r="A401" s="92" t="s">
        <v>296</v>
      </c>
      <c r="B401" s="51"/>
      <c r="C401" s="51"/>
      <c r="D401" s="51"/>
      <c r="E401" s="51"/>
      <c r="F401" s="51"/>
      <c r="G401" s="51"/>
      <c r="H401" s="51"/>
      <c r="I401" s="51"/>
      <c r="J401" s="51"/>
      <c r="K401" s="51"/>
      <c r="L401" s="51"/>
      <c r="M401" s="51"/>
    </row>
    <row r="402" spans="1:26" ht="15.75" customHeight="1">
      <c r="A402" s="59" t="s">
        <v>297</v>
      </c>
      <c r="B402" s="51"/>
      <c r="C402" s="51"/>
      <c r="D402" s="51"/>
      <c r="E402" s="51"/>
      <c r="F402" s="51"/>
      <c r="G402" s="51"/>
      <c r="H402" s="51"/>
      <c r="I402" s="51"/>
      <c r="J402" s="51"/>
      <c r="K402" s="51"/>
      <c r="L402" s="51"/>
      <c r="M402" s="51"/>
    </row>
    <row r="403" spans="1:26" ht="15.75" customHeight="1">
      <c r="A403" s="3"/>
    </row>
    <row r="404" spans="1:26" ht="15.75" customHeight="1">
      <c r="A404" s="44"/>
      <c r="B404" s="94" t="s">
        <v>298</v>
      </c>
      <c r="C404" s="57"/>
      <c r="D404" s="57"/>
      <c r="E404" s="57"/>
      <c r="F404" s="58"/>
      <c r="G404" s="35"/>
      <c r="H404" s="35"/>
      <c r="I404" s="35"/>
      <c r="J404" s="35"/>
      <c r="K404" s="35"/>
      <c r="L404" s="35"/>
      <c r="M404" s="35"/>
      <c r="N404" s="35"/>
      <c r="O404" s="35"/>
      <c r="P404" s="35"/>
      <c r="Q404" s="35"/>
      <c r="R404" s="35"/>
      <c r="S404" s="35"/>
      <c r="T404" s="35"/>
      <c r="U404" s="35"/>
      <c r="V404" s="35"/>
      <c r="W404" s="35"/>
      <c r="X404" s="35"/>
      <c r="Y404" s="35"/>
      <c r="Z404" s="35"/>
    </row>
    <row r="405" spans="1:26" ht="15.75" customHeight="1">
      <c r="A405" s="35"/>
      <c r="B405" s="95" t="s">
        <v>54</v>
      </c>
      <c r="C405" s="61"/>
      <c r="D405" s="86"/>
      <c r="E405" s="45" t="s">
        <v>299</v>
      </c>
      <c r="F405" s="45"/>
      <c r="G405" s="35"/>
      <c r="H405" s="35"/>
      <c r="I405" s="35"/>
      <c r="J405" s="35"/>
      <c r="K405" s="35"/>
      <c r="L405" s="35"/>
      <c r="M405" s="35"/>
      <c r="N405" s="35"/>
      <c r="O405" s="35"/>
      <c r="P405" s="35"/>
      <c r="Q405" s="35"/>
      <c r="R405" s="35"/>
      <c r="S405" s="35"/>
      <c r="T405" s="35"/>
      <c r="U405" s="35"/>
      <c r="V405" s="35"/>
      <c r="W405" s="35"/>
      <c r="X405" s="35"/>
      <c r="Y405" s="35"/>
      <c r="Z405" s="35"/>
    </row>
    <row r="406" spans="1:26" ht="15.75" customHeight="1">
      <c r="A406" s="35"/>
      <c r="B406" s="85" t="s">
        <v>300</v>
      </c>
      <c r="C406" s="61"/>
      <c r="D406" s="86"/>
      <c r="E406" s="46">
        <v>78931912.590000004</v>
      </c>
      <c r="F406" s="46" t="s">
        <v>301</v>
      </c>
      <c r="G406" s="35"/>
      <c r="H406" s="35"/>
      <c r="I406" s="35"/>
      <c r="J406" s="35"/>
      <c r="K406" s="35"/>
      <c r="L406" s="35"/>
      <c r="M406" s="35"/>
      <c r="N406" s="35"/>
      <c r="O406" s="35"/>
      <c r="P406" s="35"/>
      <c r="Q406" s="35"/>
      <c r="R406" s="35"/>
      <c r="S406" s="35"/>
      <c r="T406" s="35"/>
      <c r="U406" s="35"/>
      <c r="V406" s="35"/>
      <c r="W406" s="35"/>
      <c r="X406" s="35"/>
      <c r="Y406" s="35"/>
      <c r="Z406" s="35"/>
    </row>
    <row r="407" spans="1:26" ht="15.75" customHeight="1">
      <c r="A407" s="35"/>
      <c r="B407" s="85" t="s">
        <v>302</v>
      </c>
      <c r="C407" s="61"/>
      <c r="D407" s="86"/>
      <c r="E407" s="46">
        <v>-4523054.3099999996</v>
      </c>
      <c r="F407" s="46" t="s">
        <v>303</v>
      </c>
      <c r="G407" s="35"/>
      <c r="H407" s="35"/>
      <c r="I407" s="35"/>
      <c r="J407" s="35"/>
      <c r="K407" s="35"/>
      <c r="L407" s="35"/>
      <c r="M407" s="35"/>
      <c r="N407" s="35"/>
      <c r="O407" s="35"/>
      <c r="P407" s="35"/>
      <c r="Q407" s="35"/>
      <c r="R407" s="35"/>
      <c r="S407" s="35"/>
      <c r="T407" s="35"/>
      <c r="U407" s="35"/>
      <c r="V407" s="35"/>
      <c r="W407" s="35"/>
      <c r="X407" s="35"/>
      <c r="Y407" s="35"/>
      <c r="Z407" s="35"/>
    </row>
    <row r="408" spans="1:26" ht="15.75" customHeight="1">
      <c r="A408" s="35"/>
      <c r="B408" s="85" t="s">
        <v>304</v>
      </c>
      <c r="C408" s="61"/>
      <c r="D408" s="86"/>
      <c r="E408" s="46">
        <v>78931912.590000004</v>
      </c>
      <c r="F408" s="46" t="s">
        <v>305</v>
      </c>
      <c r="G408" s="35"/>
      <c r="H408" s="35"/>
      <c r="I408" s="35"/>
      <c r="J408" s="35"/>
      <c r="K408" s="35"/>
      <c r="L408" s="35"/>
      <c r="M408" s="35"/>
      <c r="N408" s="35"/>
      <c r="O408" s="35"/>
      <c r="P408" s="35"/>
      <c r="Q408" s="35"/>
      <c r="R408" s="35"/>
      <c r="S408" s="35"/>
      <c r="T408" s="35"/>
      <c r="U408" s="35"/>
      <c r="V408" s="35"/>
      <c r="W408" s="35"/>
      <c r="X408" s="35"/>
      <c r="Y408" s="35"/>
      <c r="Z408" s="35"/>
    </row>
    <row r="409" spans="1:26" ht="15.75" customHeight="1">
      <c r="A409" s="35"/>
      <c r="B409" s="85" t="s">
        <v>306</v>
      </c>
      <c r="C409" s="61"/>
      <c r="D409" s="86"/>
      <c r="E409" s="46">
        <v>5770140.9699999997</v>
      </c>
      <c r="F409" s="46" t="s">
        <v>307</v>
      </c>
      <c r="G409" s="35"/>
      <c r="H409" s="35"/>
      <c r="I409" s="35"/>
      <c r="J409" s="35"/>
      <c r="K409" s="35"/>
      <c r="L409" s="35"/>
      <c r="M409" s="35"/>
      <c r="N409" s="35"/>
      <c r="O409" s="35"/>
      <c r="P409" s="35"/>
      <c r="Q409" s="35"/>
      <c r="R409" s="35"/>
      <c r="S409" s="35"/>
      <c r="T409" s="35"/>
      <c r="U409" s="35"/>
      <c r="V409" s="35"/>
      <c r="W409" s="35"/>
      <c r="X409" s="35"/>
      <c r="Y409" s="35"/>
      <c r="Z409" s="35"/>
    </row>
    <row r="410" spans="1:26" ht="15.75" customHeight="1">
      <c r="A410" s="35"/>
      <c r="B410" s="85" t="s">
        <v>308</v>
      </c>
      <c r="C410" s="61"/>
      <c r="D410" s="86"/>
      <c r="E410" s="46">
        <f>+E409</f>
        <v>5770140.9699999997</v>
      </c>
      <c r="F410" s="46" t="s">
        <v>309</v>
      </c>
      <c r="G410" s="35"/>
      <c r="H410" s="35"/>
      <c r="I410" s="35"/>
      <c r="J410" s="35"/>
      <c r="K410" s="35"/>
      <c r="L410" s="35"/>
      <c r="M410" s="35"/>
      <c r="N410" s="35"/>
      <c r="O410" s="35"/>
      <c r="P410" s="35"/>
      <c r="Q410" s="35"/>
      <c r="R410" s="35"/>
      <c r="S410" s="35"/>
      <c r="T410" s="35"/>
      <c r="U410" s="35"/>
      <c r="V410" s="35"/>
      <c r="W410" s="35"/>
      <c r="X410" s="35"/>
      <c r="Y410" s="35"/>
      <c r="Z410" s="35"/>
    </row>
    <row r="411" spans="1:26" ht="20.25" customHeight="1">
      <c r="B411" s="87" t="s">
        <v>310</v>
      </c>
      <c r="C411" s="61"/>
      <c r="D411" s="61"/>
      <c r="E411" s="61"/>
      <c r="F411" s="61"/>
    </row>
    <row r="412" spans="1:26" ht="15.75" customHeight="1">
      <c r="B412" s="47"/>
    </row>
    <row r="413" spans="1:26" ht="15.75" customHeight="1">
      <c r="A413" s="35"/>
      <c r="B413" s="94" t="s">
        <v>311</v>
      </c>
      <c r="C413" s="57"/>
      <c r="D413" s="57"/>
      <c r="E413" s="57"/>
      <c r="F413" s="58"/>
      <c r="G413" s="35"/>
      <c r="H413" s="35"/>
      <c r="I413" s="35"/>
      <c r="J413" s="35"/>
      <c r="K413" s="35"/>
      <c r="L413" s="35"/>
      <c r="M413" s="35"/>
      <c r="N413" s="35"/>
      <c r="O413" s="35"/>
      <c r="P413" s="35"/>
      <c r="Q413" s="35"/>
      <c r="R413" s="35"/>
      <c r="S413" s="35"/>
      <c r="T413" s="35"/>
      <c r="U413" s="35"/>
      <c r="V413" s="35"/>
      <c r="W413" s="35"/>
      <c r="X413" s="35"/>
      <c r="Y413" s="35"/>
      <c r="Z413" s="35"/>
    </row>
    <row r="414" spans="1:26" ht="15.75" customHeight="1">
      <c r="A414" s="35"/>
      <c r="B414" s="95" t="s">
        <v>54</v>
      </c>
      <c r="C414" s="61"/>
      <c r="D414" s="86"/>
      <c r="E414" s="45" t="s">
        <v>299</v>
      </c>
      <c r="F414" s="45"/>
      <c r="G414" s="35"/>
      <c r="H414" s="35"/>
      <c r="I414" s="35"/>
      <c r="J414" s="35"/>
      <c r="K414" s="35"/>
      <c r="L414" s="35"/>
      <c r="M414" s="35"/>
      <c r="N414" s="35"/>
      <c r="O414" s="35"/>
      <c r="P414" s="35"/>
      <c r="Q414" s="35"/>
      <c r="R414" s="35"/>
      <c r="S414" s="35"/>
      <c r="T414" s="35"/>
      <c r="U414" s="35"/>
      <c r="V414" s="35"/>
      <c r="W414" s="35"/>
      <c r="X414" s="35"/>
      <c r="Y414" s="35"/>
      <c r="Z414" s="35"/>
    </row>
    <row r="415" spans="1:26" ht="15.75" customHeight="1">
      <c r="A415" s="35"/>
      <c r="B415" s="85" t="s">
        <v>312</v>
      </c>
      <c r="C415" s="61"/>
      <c r="D415" s="86"/>
      <c r="E415" s="46">
        <f>+E406</f>
        <v>78931912.590000004</v>
      </c>
      <c r="F415" s="46" t="s">
        <v>313</v>
      </c>
      <c r="G415" s="35"/>
      <c r="H415" s="35"/>
      <c r="I415" s="35"/>
      <c r="J415" s="35"/>
      <c r="K415" s="35"/>
      <c r="L415" s="35"/>
      <c r="M415" s="35"/>
      <c r="N415" s="35"/>
      <c r="O415" s="35"/>
      <c r="P415" s="35"/>
      <c r="Q415" s="35"/>
      <c r="R415" s="35"/>
      <c r="S415" s="35"/>
      <c r="T415" s="35"/>
      <c r="U415" s="35"/>
      <c r="V415" s="35"/>
      <c r="W415" s="35"/>
      <c r="X415" s="35"/>
      <c r="Y415" s="35"/>
      <c r="Z415" s="35"/>
    </row>
    <row r="416" spans="1:26" ht="15.75" customHeight="1">
      <c r="A416" s="35"/>
      <c r="B416" s="85" t="s">
        <v>314</v>
      </c>
      <c r="C416" s="61"/>
      <c r="D416" s="86"/>
      <c r="E416" s="46">
        <v>10578737.4</v>
      </c>
      <c r="F416" s="46" t="s">
        <v>315</v>
      </c>
      <c r="G416" s="35"/>
      <c r="H416" s="35"/>
      <c r="I416" s="35"/>
      <c r="J416" s="35"/>
      <c r="K416" s="35"/>
      <c r="L416" s="35"/>
      <c r="M416" s="35"/>
      <c r="N416" s="35"/>
      <c r="O416" s="35"/>
      <c r="P416" s="35"/>
      <c r="Q416" s="35"/>
      <c r="R416" s="35"/>
      <c r="S416" s="35"/>
      <c r="T416" s="35"/>
      <c r="U416" s="35"/>
      <c r="V416" s="35"/>
      <c r="W416" s="35"/>
      <c r="X416" s="35"/>
      <c r="Y416" s="35"/>
      <c r="Z416" s="35"/>
    </row>
    <row r="417" spans="1:26" ht="15.75" customHeight="1">
      <c r="A417" s="35"/>
      <c r="B417" s="85" t="s">
        <v>316</v>
      </c>
      <c r="C417" s="61"/>
      <c r="D417" s="86"/>
      <c r="E417" s="46">
        <v>9382179.0700000003</v>
      </c>
      <c r="F417" s="46" t="s">
        <v>317</v>
      </c>
      <c r="G417" s="35"/>
      <c r="H417" s="35"/>
      <c r="I417" s="35"/>
      <c r="J417" s="35"/>
      <c r="K417" s="35"/>
      <c r="L417" s="35"/>
      <c r="M417" s="35"/>
      <c r="N417" s="35"/>
      <c r="O417" s="35"/>
      <c r="P417" s="35"/>
      <c r="Q417" s="35"/>
      <c r="R417" s="35"/>
      <c r="S417" s="35"/>
      <c r="T417" s="35"/>
      <c r="U417" s="35"/>
      <c r="V417" s="35"/>
      <c r="W417" s="35"/>
      <c r="X417" s="35"/>
      <c r="Y417" s="35"/>
      <c r="Z417" s="35"/>
    </row>
    <row r="418" spans="1:26" ht="15.75" customHeight="1">
      <c r="A418" s="35"/>
      <c r="B418" s="85" t="s">
        <v>318</v>
      </c>
      <c r="C418" s="61"/>
      <c r="D418" s="86"/>
      <c r="E418" s="46">
        <v>7786501</v>
      </c>
      <c r="F418" s="46" t="s">
        <v>319</v>
      </c>
      <c r="G418" s="35"/>
      <c r="H418" s="35"/>
      <c r="I418" s="35"/>
      <c r="J418" s="35"/>
      <c r="K418" s="35"/>
      <c r="L418" s="35"/>
      <c r="M418" s="35"/>
      <c r="N418" s="35"/>
      <c r="O418" s="35"/>
      <c r="P418" s="35"/>
      <c r="Q418" s="35"/>
      <c r="R418" s="35"/>
      <c r="S418" s="35"/>
      <c r="T418" s="35"/>
      <c r="U418" s="35"/>
      <c r="V418" s="35"/>
      <c r="W418" s="35"/>
      <c r="X418" s="35"/>
      <c r="Y418" s="35"/>
      <c r="Z418" s="35"/>
    </row>
    <row r="419" spans="1:26" ht="15.75" customHeight="1">
      <c r="A419" s="35"/>
      <c r="B419" s="85" t="s">
        <v>320</v>
      </c>
      <c r="C419" s="61"/>
      <c r="D419" s="86"/>
      <c r="E419" s="46">
        <v>7786501</v>
      </c>
      <c r="F419" s="46" t="s">
        <v>321</v>
      </c>
      <c r="G419" s="35"/>
      <c r="H419" s="35"/>
      <c r="I419" s="35"/>
      <c r="J419" s="35"/>
      <c r="K419" s="35"/>
      <c r="L419" s="35"/>
      <c r="M419" s="35"/>
      <c r="N419" s="35"/>
      <c r="O419" s="35"/>
      <c r="P419" s="35"/>
      <c r="Q419" s="35"/>
      <c r="R419" s="35"/>
      <c r="S419" s="35"/>
      <c r="T419" s="35"/>
      <c r="U419" s="35"/>
      <c r="V419" s="35"/>
      <c r="W419" s="35"/>
      <c r="X419" s="35"/>
      <c r="Y419" s="35"/>
      <c r="Z419" s="35"/>
    </row>
    <row r="420" spans="1:26" ht="15.75" customHeight="1">
      <c r="A420" s="35"/>
      <c r="B420" s="85" t="s">
        <v>322</v>
      </c>
      <c r="C420" s="61"/>
      <c r="D420" s="86"/>
      <c r="E420" s="46">
        <v>7374510.0899999999</v>
      </c>
      <c r="F420" s="46" t="s">
        <v>323</v>
      </c>
      <c r="G420" s="35"/>
      <c r="H420" s="35"/>
      <c r="I420" s="35"/>
      <c r="J420" s="35"/>
      <c r="K420" s="35"/>
      <c r="L420" s="35"/>
      <c r="M420" s="35"/>
      <c r="N420" s="35"/>
      <c r="O420" s="35"/>
      <c r="P420" s="35"/>
      <c r="Q420" s="35"/>
      <c r="R420" s="35"/>
      <c r="S420" s="35"/>
      <c r="T420" s="35"/>
      <c r="U420" s="35"/>
      <c r="V420" s="35"/>
      <c r="W420" s="35"/>
      <c r="X420" s="35"/>
      <c r="Y420" s="35"/>
      <c r="Z420" s="35"/>
    </row>
    <row r="421" spans="1:26" ht="15.75" customHeight="1">
      <c r="A421" s="35"/>
      <c r="B421" s="85" t="s">
        <v>324</v>
      </c>
      <c r="C421" s="61"/>
      <c r="D421" s="86"/>
      <c r="E421" s="46">
        <v>7457903.1399999997</v>
      </c>
      <c r="F421" s="46" t="s">
        <v>325</v>
      </c>
      <c r="G421" s="35"/>
      <c r="H421" s="35"/>
      <c r="I421" s="35"/>
      <c r="J421" s="35"/>
      <c r="K421" s="35"/>
      <c r="L421" s="35"/>
      <c r="M421" s="35"/>
      <c r="N421" s="35"/>
      <c r="O421" s="35"/>
      <c r="P421" s="35"/>
      <c r="Q421" s="35"/>
      <c r="R421" s="35"/>
      <c r="S421" s="35"/>
      <c r="T421" s="35"/>
      <c r="U421" s="35"/>
      <c r="V421" s="35"/>
      <c r="W421" s="35"/>
      <c r="X421" s="35"/>
      <c r="Y421" s="35"/>
      <c r="Z421" s="35"/>
    </row>
    <row r="422" spans="1:26" ht="23.25" customHeight="1">
      <c r="B422" s="87" t="s">
        <v>326</v>
      </c>
      <c r="C422" s="61"/>
      <c r="D422" s="61"/>
      <c r="E422" s="61"/>
      <c r="F422" s="61"/>
    </row>
    <row r="423" spans="1:26" ht="15.75" customHeight="1"/>
    <row r="424" spans="1:26" ht="47.25" customHeight="1">
      <c r="A424" s="88" t="s">
        <v>327</v>
      </c>
      <c r="B424" s="51"/>
      <c r="C424" s="51"/>
      <c r="D424" s="51"/>
      <c r="E424" s="51"/>
      <c r="F424" s="51"/>
      <c r="G424" s="51"/>
      <c r="H424" s="51"/>
      <c r="I424" s="51"/>
      <c r="J424" s="51"/>
      <c r="K424" s="51"/>
      <c r="L424" s="51"/>
      <c r="M424" s="51"/>
    </row>
    <row r="425" spans="1:26" ht="24.75" customHeight="1">
      <c r="A425" s="48"/>
      <c r="B425" s="48"/>
      <c r="C425" s="48"/>
      <c r="D425" s="48"/>
      <c r="E425" s="48"/>
      <c r="F425" s="48"/>
      <c r="I425" s="48"/>
      <c r="J425" s="48"/>
      <c r="K425" s="48"/>
      <c r="L425" s="48"/>
      <c r="M425" s="48"/>
    </row>
    <row r="426" spans="1:26" ht="15.75" customHeight="1">
      <c r="B426" s="84" t="s">
        <v>328</v>
      </c>
      <c r="C426" s="51"/>
      <c r="D426" s="51"/>
      <c r="E426" s="51"/>
      <c r="I426" s="84" t="s">
        <v>329</v>
      </c>
      <c r="J426" s="51"/>
      <c r="K426" s="51"/>
      <c r="L426" s="51"/>
      <c r="M426" s="51"/>
    </row>
    <row r="427" spans="1:26" ht="15.75" customHeight="1">
      <c r="B427" s="84" t="s">
        <v>330</v>
      </c>
      <c r="C427" s="51"/>
      <c r="D427" s="51"/>
      <c r="E427" s="51"/>
      <c r="I427" s="84" t="s">
        <v>331</v>
      </c>
      <c r="J427" s="51"/>
      <c r="K427" s="51"/>
      <c r="L427" s="51"/>
      <c r="M427" s="51"/>
    </row>
    <row r="428" spans="1:26" ht="15.75" customHeight="1">
      <c r="B428" s="49"/>
      <c r="C428" s="49"/>
      <c r="D428" s="49"/>
      <c r="E428" s="49"/>
      <c r="F428" s="49"/>
      <c r="G428" s="49"/>
      <c r="H428" s="49"/>
    </row>
    <row r="429" spans="1:26" ht="15.75" customHeight="1">
      <c r="B429" s="83" t="s">
        <v>332</v>
      </c>
      <c r="C429" s="51"/>
      <c r="D429" s="51"/>
      <c r="E429" s="51"/>
      <c r="F429" s="51"/>
      <c r="G429" s="51"/>
      <c r="H429" s="51"/>
    </row>
    <row r="430" spans="1:26" ht="15.75" customHeight="1">
      <c r="B430" s="84" t="s">
        <v>333</v>
      </c>
      <c r="C430" s="51"/>
      <c r="D430" s="51"/>
      <c r="E430" s="51"/>
      <c r="F430" s="51"/>
      <c r="G430" s="51"/>
      <c r="H430" s="51"/>
    </row>
    <row r="431" spans="1:26" ht="15.75" customHeight="1">
      <c r="B431" s="84" t="s">
        <v>334</v>
      </c>
      <c r="C431" s="51"/>
      <c r="D431" s="51"/>
      <c r="E431" s="51"/>
      <c r="F431" s="51"/>
      <c r="G431" s="51"/>
      <c r="H431" s="51"/>
    </row>
    <row r="432" spans="1:26"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mergeCells count="381">
    <mergeCell ref="A202:E202"/>
    <mergeCell ref="F202:G202"/>
    <mergeCell ref="A199:E199"/>
    <mergeCell ref="F199:G199"/>
    <mergeCell ref="A200:E200"/>
    <mergeCell ref="F200:G200"/>
    <mergeCell ref="A201:E201"/>
    <mergeCell ref="F201:G201"/>
    <mergeCell ref="A190:E190"/>
    <mergeCell ref="F190:G190"/>
    <mergeCell ref="B334:F334"/>
    <mergeCell ref="A335:M335"/>
    <mergeCell ref="B325:F325"/>
    <mergeCell ref="B326:F326"/>
    <mergeCell ref="B327:F327"/>
    <mergeCell ref="B328:F328"/>
    <mergeCell ref="B329:F329"/>
    <mergeCell ref="B330:F330"/>
    <mergeCell ref="B331:F331"/>
    <mergeCell ref="B332:F332"/>
    <mergeCell ref="B333:F333"/>
    <mergeCell ref="A319:F319"/>
    <mergeCell ref="G319:H319"/>
    <mergeCell ref="I319:J319"/>
    <mergeCell ref="A320:F320"/>
    <mergeCell ref="G320:H320"/>
    <mergeCell ref="I320:J320"/>
    <mergeCell ref="A321:M321"/>
    <mergeCell ref="A323:J323"/>
    <mergeCell ref="A324:H324"/>
    <mergeCell ref="A275:M275"/>
    <mergeCell ref="A315:M315"/>
    <mergeCell ref="A316:J316"/>
    <mergeCell ref="A317:F317"/>
    <mergeCell ref="G317:H317"/>
    <mergeCell ref="I317:J317"/>
    <mergeCell ref="G318:H318"/>
    <mergeCell ref="I318:J318"/>
    <mergeCell ref="A318:F318"/>
    <mergeCell ref="A262:M262"/>
    <mergeCell ref="A263:M263"/>
    <mergeCell ref="B264:D264"/>
    <mergeCell ref="B265:D265"/>
    <mergeCell ref="A266:M266"/>
    <mergeCell ref="A267:M267"/>
    <mergeCell ref="A271:M271"/>
    <mergeCell ref="A273:M273"/>
    <mergeCell ref="A274:M274"/>
    <mergeCell ref="A253:M253"/>
    <mergeCell ref="A254:M254"/>
    <mergeCell ref="B255:D255"/>
    <mergeCell ref="B256:D256"/>
    <mergeCell ref="B257:D257"/>
    <mergeCell ref="B258:D258"/>
    <mergeCell ref="B259:D259"/>
    <mergeCell ref="A260:M260"/>
    <mergeCell ref="A261:M261"/>
    <mergeCell ref="B238:F238"/>
    <mergeCell ref="B239:F239"/>
    <mergeCell ref="B240:F240"/>
    <mergeCell ref="B241:F241"/>
    <mergeCell ref="B242:F242"/>
    <mergeCell ref="B243:F243"/>
    <mergeCell ref="A247:M247"/>
    <mergeCell ref="B250:F250"/>
    <mergeCell ref="B251:F251"/>
    <mergeCell ref="F179:G179"/>
    <mergeCell ref="A177:E177"/>
    <mergeCell ref="F177:G177"/>
    <mergeCell ref="A178:E178"/>
    <mergeCell ref="F178:G178"/>
    <mergeCell ref="A179:E179"/>
    <mergeCell ref="B234:F234"/>
    <mergeCell ref="B235:F235"/>
    <mergeCell ref="B236:F236"/>
    <mergeCell ref="B237:F237"/>
    <mergeCell ref="A139:F139"/>
    <mergeCell ref="A140:F140"/>
    <mergeCell ref="I140:J140"/>
    <mergeCell ref="K140:L140"/>
    <mergeCell ref="A141:F141"/>
    <mergeCell ref="K141:L141"/>
    <mergeCell ref="K142:L142"/>
    <mergeCell ref="A142:F142"/>
    <mergeCell ref="A145:M145"/>
    <mergeCell ref="A150:M150"/>
    <mergeCell ref="A152:M152"/>
    <mergeCell ref="A155:M155"/>
    <mergeCell ref="A158:M158"/>
    <mergeCell ref="A160:M160"/>
    <mergeCell ref="A161:M161"/>
    <mergeCell ref="A163:M163"/>
    <mergeCell ref="A164:M164"/>
    <mergeCell ref="A166:M166"/>
    <mergeCell ref="A168:M168"/>
    <mergeCell ref="A169:M169"/>
    <mergeCell ref="B219:E219"/>
    <mergeCell ref="A221:M221"/>
    <mergeCell ref="A223:M223"/>
    <mergeCell ref="A225:M225"/>
    <mergeCell ref="A226:M226"/>
    <mergeCell ref="A228:M228"/>
    <mergeCell ref="A229:M229"/>
    <mergeCell ref="A231:M231"/>
    <mergeCell ref="A232:M232"/>
    <mergeCell ref="A210:E210"/>
    <mergeCell ref="F210:G210"/>
    <mergeCell ref="A211:M211"/>
    <mergeCell ref="A213:M213"/>
    <mergeCell ref="A215:M215"/>
    <mergeCell ref="B216:E216"/>
    <mergeCell ref="B217:E217"/>
    <mergeCell ref="B218:E218"/>
    <mergeCell ref="A206:E206"/>
    <mergeCell ref="F206:G206"/>
    <mergeCell ref="A207:E207"/>
    <mergeCell ref="A208:E208"/>
    <mergeCell ref="F208:G208"/>
    <mergeCell ref="A209:E209"/>
    <mergeCell ref="F209:G209"/>
    <mergeCell ref="B420:D420"/>
    <mergeCell ref="F194:G194"/>
    <mergeCell ref="A189:E189"/>
    <mergeCell ref="F189:G189"/>
    <mergeCell ref="A191:M191"/>
    <mergeCell ref="A193:M193"/>
    <mergeCell ref="A194:E194"/>
    <mergeCell ref="F204:G204"/>
    <mergeCell ref="A198:E198"/>
    <mergeCell ref="F198:G198"/>
    <mergeCell ref="A203:E203"/>
    <mergeCell ref="F203:G203"/>
    <mergeCell ref="A204:E204"/>
    <mergeCell ref="F207:G207"/>
    <mergeCell ref="A205:E205"/>
    <mergeCell ref="F205:G205"/>
    <mergeCell ref="B410:D410"/>
    <mergeCell ref="B411:F411"/>
    <mergeCell ref="B413:F413"/>
    <mergeCell ref="B414:D414"/>
    <mergeCell ref="B415:D415"/>
    <mergeCell ref="B416:D416"/>
    <mergeCell ref="B417:D417"/>
    <mergeCell ref="B418:D418"/>
    <mergeCell ref="B419:D419"/>
    <mergeCell ref="A400:M400"/>
    <mergeCell ref="A401:M401"/>
    <mergeCell ref="A402:M402"/>
    <mergeCell ref="B404:F404"/>
    <mergeCell ref="B405:D405"/>
    <mergeCell ref="B406:D406"/>
    <mergeCell ref="B407:D407"/>
    <mergeCell ref="B408:D408"/>
    <mergeCell ref="B409:D409"/>
    <mergeCell ref="A389:M389"/>
    <mergeCell ref="A390:M390"/>
    <mergeCell ref="A391:M391"/>
    <mergeCell ref="A392:M392"/>
    <mergeCell ref="A393:M393"/>
    <mergeCell ref="A394:M394"/>
    <mergeCell ref="A395:M395"/>
    <mergeCell ref="A396:M396"/>
    <mergeCell ref="A399:M399"/>
    <mergeCell ref="A380:G380"/>
    <mergeCell ref="H380:I380"/>
    <mergeCell ref="A381:M381"/>
    <mergeCell ref="A383:M383"/>
    <mergeCell ref="A384:M384"/>
    <mergeCell ref="A385:M385"/>
    <mergeCell ref="A386:M386"/>
    <mergeCell ref="A387:M387"/>
    <mergeCell ref="A388:M388"/>
    <mergeCell ref="A371:G371"/>
    <mergeCell ref="H371:I371"/>
    <mergeCell ref="B429:H429"/>
    <mergeCell ref="B430:H430"/>
    <mergeCell ref="B431:H431"/>
    <mergeCell ref="B421:D421"/>
    <mergeCell ref="B422:F422"/>
    <mergeCell ref="A424:M424"/>
    <mergeCell ref="B426:E426"/>
    <mergeCell ref="I426:M426"/>
    <mergeCell ref="B427:E427"/>
    <mergeCell ref="I427:M427"/>
    <mergeCell ref="A372:G372"/>
    <mergeCell ref="H372:I372"/>
    <mergeCell ref="A373:G373"/>
    <mergeCell ref="H373:I373"/>
    <mergeCell ref="A374:G374"/>
    <mergeCell ref="H374:I374"/>
    <mergeCell ref="H375:I375"/>
    <mergeCell ref="A375:G375"/>
    <mergeCell ref="A376:G376"/>
    <mergeCell ref="H376:I376"/>
    <mergeCell ref="A378:G378"/>
    <mergeCell ref="H378:I378"/>
    <mergeCell ref="A347:F347"/>
    <mergeCell ref="G347:H347"/>
    <mergeCell ref="I347:J347"/>
    <mergeCell ref="A349:M349"/>
    <mergeCell ref="A366:I366"/>
    <mergeCell ref="A367:I367"/>
    <mergeCell ref="A368:I368"/>
    <mergeCell ref="A369:G369"/>
    <mergeCell ref="H369:I369"/>
    <mergeCell ref="G343:H343"/>
    <mergeCell ref="I343:J343"/>
    <mergeCell ref="A344:F344"/>
    <mergeCell ref="G344:H344"/>
    <mergeCell ref="I344:J344"/>
    <mergeCell ref="A345:F345"/>
    <mergeCell ref="A346:F346"/>
    <mergeCell ref="G346:H346"/>
    <mergeCell ref="I346:J346"/>
    <mergeCell ref="A361:G361"/>
    <mergeCell ref="H361:I361"/>
    <mergeCell ref="A363:G363"/>
    <mergeCell ref="H363:I363"/>
    <mergeCell ref="A364:M364"/>
    <mergeCell ref="A337:J337"/>
    <mergeCell ref="A338:F338"/>
    <mergeCell ref="G338:H338"/>
    <mergeCell ref="I338:J338"/>
    <mergeCell ref="A339:F339"/>
    <mergeCell ref="G339:H339"/>
    <mergeCell ref="I339:J339"/>
    <mergeCell ref="G342:H342"/>
    <mergeCell ref="I342:J342"/>
    <mergeCell ref="A340:F340"/>
    <mergeCell ref="G340:H340"/>
    <mergeCell ref="I340:J340"/>
    <mergeCell ref="A341:F341"/>
    <mergeCell ref="G341:H341"/>
    <mergeCell ref="I341:J341"/>
    <mergeCell ref="A342:F342"/>
    <mergeCell ref="G345:H345"/>
    <mergeCell ref="I345:J345"/>
    <mergeCell ref="A343:F343"/>
    <mergeCell ref="A351:M351"/>
    <mergeCell ref="A352:M352"/>
    <mergeCell ref="A354:I354"/>
    <mergeCell ref="A355:I355"/>
    <mergeCell ref="A356:I356"/>
    <mergeCell ref="A357:G357"/>
    <mergeCell ref="H357:I357"/>
    <mergeCell ref="A359:G359"/>
    <mergeCell ref="H359:I359"/>
    <mergeCell ref="F197:G197"/>
    <mergeCell ref="A195:E195"/>
    <mergeCell ref="F195:G195"/>
    <mergeCell ref="A196:E196"/>
    <mergeCell ref="F196:G196"/>
    <mergeCell ref="A197:E197"/>
    <mergeCell ref="F188:G188"/>
    <mergeCell ref="A186:E186"/>
    <mergeCell ref="F186:G186"/>
    <mergeCell ref="A187:E187"/>
    <mergeCell ref="F187:G187"/>
    <mergeCell ref="A188:E188"/>
    <mergeCell ref="F185:G185"/>
    <mergeCell ref="A183:E183"/>
    <mergeCell ref="F183:G183"/>
    <mergeCell ref="A184:E184"/>
    <mergeCell ref="F184:G184"/>
    <mergeCell ref="A185:E185"/>
    <mergeCell ref="A138:F138"/>
    <mergeCell ref="I138:J138"/>
    <mergeCell ref="K138:L138"/>
    <mergeCell ref="I139:J139"/>
    <mergeCell ref="K139:L139"/>
    <mergeCell ref="I141:J141"/>
    <mergeCell ref="I142:J142"/>
    <mergeCell ref="F182:G182"/>
    <mergeCell ref="A180:E180"/>
    <mergeCell ref="F180:G180"/>
    <mergeCell ref="A181:E181"/>
    <mergeCell ref="F181:G181"/>
    <mergeCell ref="A182:E182"/>
    <mergeCell ref="A170:M170"/>
    <mergeCell ref="A172:M172"/>
    <mergeCell ref="A175:E175"/>
    <mergeCell ref="F175:G175"/>
    <mergeCell ref="A176:E176"/>
    <mergeCell ref="F176:G176"/>
    <mergeCell ref="A130:E130"/>
    <mergeCell ref="F130:G130"/>
    <mergeCell ref="A131:E131"/>
    <mergeCell ref="F131:G131"/>
    <mergeCell ref="A134:M134"/>
    <mergeCell ref="A135:M135"/>
    <mergeCell ref="A136:M136"/>
    <mergeCell ref="A132:E132"/>
    <mergeCell ref="F132:G132"/>
    <mergeCell ref="F129:G129"/>
    <mergeCell ref="A127:E127"/>
    <mergeCell ref="F127:G127"/>
    <mergeCell ref="A128:E128"/>
    <mergeCell ref="F128:G128"/>
    <mergeCell ref="A129:E129"/>
    <mergeCell ref="F126:G126"/>
    <mergeCell ref="A124:E124"/>
    <mergeCell ref="F124:G124"/>
    <mergeCell ref="A125:E125"/>
    <mergeCell ref="F125:G125"/>
    <mergeCell ref="A126:E126"/>
    <mergeCell ref="F123:G123"/>
    <mergeCell ref="A121:E121"/>
    <mergeCell ref="F121:G121"/>
    <mergeCell ref="A122:E122"/>
    <mergeCell ref="F122:G122"/>
    <mergeCell ref="A123:E123"/>
    <mergeCell ref="F120:G120"/>
    <mergeCell ref="A118:E118"/>
    <mergeCell ref="F118:G118"/>
    <mergeCell ref="A119:E119"/>
    <mergeCell ref="F119:G119"/>
    <mergeCell ref="A120:E120"/>
    <mergeCell ref="A105:M105"/>
    <mergeCell ref="A106:M106"/>
    <mergeCell ref="F117:G117"/>
    <mergeCell ref="A107:M107"/>
    <mergeCell ref="A109:M109"/>
    <mergeCell ref="A110:M111"/>
    <mergeCell ref="A112:M112"/>
    <mergeCell ref="A115:M115"/>
    <mergeCell ref="A116:M116"/>
    <mergeCell ref="A117:E117"/>
    <mergeCell ref="A66:M66"/>
    <mergeCell ref="A74:M74"/>
    <mergeCell ref="A75:M75"/>
    <mergeCell ref="A76:M76"/>
    <mergeCell ref="A77:M77"/>
    <mergeCell ref="A99:M99"/>
    <mergeCell ref="A100:M100"/>
    <mergeCell ref="A103:M103"/>
    <mergeCell ref="A104:M104"/>
    <mergeCell ref="A57:M57"/>
    <mergeCell ref="A58:M58"/>
    <mergeCell ref="A59:M59"/>
    <mergeCell ref="A60:M60"/>
    <mergeCell ref="A61:M61"/>
    <mergeCell ref="A62:M62"/>
    <mergeCell ref="A63:M63"/>
    <mergeCell ref="A64:M64"/>
    <mergeCell ref="A65:M65"/>
    <mergeCell ref="A48:M48"/>
    <mergeCell ref="A49:M49"/>
    <mergeCell ref="A50:M50"/>
    <mergeCell ref="A51:M51"/>
    <mergeCell ref="A52:M52"/>
    <mergeCell ref="A53:M53"/>
    <mergeCell ref="A54:M54"/>
    <mergeCell ref="A55:M55"/>
    <mergeCell ref="A56:M56"/>
    <mergeCell ref="A30:M30"/>
    <mergeCell ref="A37:M37"/>
    <mergeCell ref="A38:M38"/>
    <mergeCell ref="A39:M39"/>
    <mergeCell ref="A42:M42"/>
    <mergeCell ref="A44:M44"/>
    <mergeCell ref="A45:M45"/>
    <mergeCell ref="A46:M46"/>
    <mergeCell ref="A47:M47"/>
    <mergeCell ref="A15:M15"/>
    <mergeCell ref="A18:M18"/>
    <mergeCell ref="A19:M19"/>
    <mergeCell ref="A21:M21"/>
    <mergeCell ref="A23:M23"/>
    <mergeCell ref="A25:M25"/>
    <mergeCell ref="A26:M26"/>
    <mergeCell ref="A27:M27"/>
    <mergeCell ref="A29:M29"/>
    <mergeCell ref="A1:M1"/>
    <mergeCell ref="A2:M2"/>
    <mergeCell ref="A3:M3"/>
    <mergeCell ref="A5:M5"/>
    <mergeCell ref="A6:M6"/>
    <mergeCell ref="A7:M7"/>
    <mergeCell ref="A8:M8"/>
    <mergeCell ref="A11:M11"/>
    <mergeCell ref="A14:M14"/>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15879-A0AC-425F-A036-0D6E279DC266}">
  <sheetPr>
    <tabColor rgb="FFFF0000"/>
  </sheetPr>
  <dimension ref="A1:Z1001"/>
  <sheetViews>
    <sheetView topLeftCell="A410" zoomScale="115" zoomScaleNormal="115" workbookViewId="0">
      <selection activeCell="C436" sqref="C436"/>
    </sheetView>
  </sheetViews>
  <sheetFormatPr baseColWidth="10" defaultColWidth="14.42578125" defaultRowHeight="15" customHeight="1"/>
  <cols>
    <col min="1" max="4" width="10.7109375" customWidth="1"/>
    <col min="5" max="5" width="14.425781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c r="A1" s="50" t="s">
        <v>0</v>
      </c>
      <c r="B1" s="51"/>
      <c r="C1" s="51"/>
      <c r="D1" s="51"/>
      <c r="E1" s="51"/>
      <c r="F1" s="51"/>
      <c r="G1" s="51"/>
      <c r="H1" s="51"/>
      <c r="I1" s="51"/>
      <c r="J1" s="51"/>
      <c r="K1" s="51"/>
      <c r="L1" s="51"/>
      <c r="M1" s="51"/>
      <c r="N1" s="1"/>
      <c r="O1" s="1"/>
      <c r="P1" s="1"/>
      <c r="Q1" s="1"/>
      <c r="R1" s="1"/>
      <c r="S1" s="1"/>
      <c r="T1" s="1"/>
      <c r="U1" s="1"/>
      <c r="V1" s="1"/>
      <c r="W1" s="1"/>
      <c r="X1" s="1"/>
      <c r="Y1" s="1"/>
      <c r="Z1" s="1"/>
    </row>
    <row r="2" spans="1:26" ht="15.75" customHeight="1">
      <c r="A2" s="218" t="s">
        <v>338</v>
      </c>
      <c r="B2" s="51"/>
      <c r="C2" s="51"/>
      <c r="D2" s="51"/>
      <c r="E2" s="51"/>
      <c r="F2" s="51"/>
      <c r="G2" s="51"/>
      <c r="H2" s="51"/>
      <c r="I2" s="51"/>
      <c r="J2" s="51"/>
      <c r="K2" s="51"/>
      <c r="L2" s="51"/>
      <c r="M2" s="51"/>
      <c r="N2" s="1"/>
      <c r="O2" s="1"/>
      <c r="P2" s="1"/>
      <c r="Q2" s="1"/>
      <c r="R2" s="1"/>
      <c r="S2" s="1"/>
      <c r="T2" s="1"/>
      <c r="U2" s="1"/>
      <c r="V2" s="1"/>
      <c r="W2" s="1"/>
      <c r="X2" s="1"/>
      <c r="Y2" s="1"/>
      <c r="Z2" s="1"/>
    </row>
    <row r="3" spans="1:26">
      <c r="A3" s="52" t="s">
        <v>1</v>
      </c>
      <c r="B3" s="51"/>
      <c r="C3" s="51"/>
      <c r="D3" s="51"/>
      <c r="E3" s="51"/>
      <c r="F3" s="51"/>
      <c r="G3" s="51"/>
      <c r="H3" s="51"/>
      <c r="I3" s="51"/>
      <c r="J3" s="51"/>
      <c r="K3" s="51"/>
      <c r="L3" s="51"/>
      <c r="M3" s="51"/>
    </row>
    <row r="4" spans="1:26" ht="6.75" customHeight="1">
      <c r="A4" s="2"/>
    </row>
    <row r="5" spans="1:26" ht="22.5" customHeight="1">
      <c r="A5" s="53" t="s">
        <v>2</v>
      </c>
      <c r="B5" s="51"/>
      <c r="C5" s="51"/>
      <c r="D5" s="51"/>
      <c r="E5" s="51"/>
      <c r="F5" s="51"/>
      <c r="G5" s="51"/>
      <c r="H5" s="51"/>
      <c r="I5" s="51"/>
      <c r="J5" s="51"/>
      <c r="K5" s="51"/>
      <c r="L5" s="51"/>
      <c r="M5" s="51"/>
    </row>
    <row r="6" spans="1:26" ht="24" customHeight="1">
      <c r="A6" s="53" t="s">
        <v>3</v>
      </c>
      <c r="B6" s="51"/>
      <c r="C6" s="51"/>
      <c r="D6" s="51"/>
      <c r="E6" s="51"/>
      <c r="F6" s="51"/>
      <c r="G6" s="51"/>
      <c r="H6" s="51"/>
      <c r="I6" s="51"/>
      <c r="J6" s="51"/>
      <c r="K6" s="51"/>
      <c r="L6" s="51"/>
      <c r="M6" s="51"/>
    </row>
    <row r="7" spans="1:26" ht="21.75" customHeight="1">
      <c r="A7" s="53" t="s">
        <v>4</v>
      </c>
      <c r="B7" s="51"/>
      <c r="C7" s="51"/>
      <c r="D7" s="51"/>
      <c r="E7" s="51"/>
      <c r="F7" s="51"/>
      <c r="G7" s="51"/>
      <c r="H7" s="51"/>
      <c r="I7" s="51"/>
      <c r="J7" s="51"/>
      <c r="K7" s="51"/>
      <c r="L7" s="51"/>
      <c r="M7" s="51"/>
    </row>
    <row r="8" spans="1:26">
      <c r="A8" s="54" t="s">
        <v>5</v>
      </c>
      <c r="B8" s="51"/>
      <c r="C8" s="51"/>
      <c r="D8" s="51"/>
      <c r="E8" s="51"/>
      <c r="F8" s="51"/>
      <c r="G8" s="51"/>
      <c r="H8" s="51"/>
      <c r="I8" s="51"/>
      <c r="J8" s="51"/>
      <c r="K8" s="51"/>
      <c r="L8" s="51"/>
      <c r="M8" s="51"/>
    </row>
    <row r="9" spans="1:26">
      <c r="A9" s="3"/>
    </row>
    <row r="10" spans="1:26" ht="3" customHeight="1">
      <c r="A10" s="3"/>
    </row>
    <row r="11" spans="1:26" ht="25.5" customHeight="1">
      <c r="A11" s="55" t="s">
        <v>6</v>
      </c>
      <c r="B11" s="51"/>
      <c r="C11" s="51"/>
      <c r="D11" s="51"/>
      <c r="E11" s="51"/>
      <c r="F11" s="51"/>
      <c r="G11" s="51"/>
      <c r="H11" s="51"/>
      <c r="I11" s="51"/>
      <c r="J11" s="51"/>
      <c r="K11" s="51"/>
      <c r="L11" s="51"/>
      <c r="M11" s="51"/>
    </row>
    <row r="12" spans="1:26" ht="3" customHeight="1">
      <c r="A12" s="3"/>
    </row>
    <row r="13" spans="1:26" ht="4.5" customHeight="1">
      <c r="A13" s="3"/>
    </row>
    <row r="14" spans="1:26">
      <c r="A14" s="55" t="s">
        <v>7</v>
      </c>
      <c r="B14" s="51"/>
      <c r="C14" s="51"/>
      <c r="D14" s="51"/>
      <c r="E14" s="51"/>
      <c r="F14" s="51"/>
      <c r="G14" s="51"/>
      <c r="H14" s="51"/>
      <c r="I14" s="51"/>
      <c r="J14" s="51"/>
      <c r="K14" s="51"/>
      <c r="L14" s="51"/>
      <c r="M14" s="51"/>
    </row>
    <row r="15" spans="1:26">
      <c r="A15" s="55" t="s">
        <v>8</v>
      </c>
      <c r="B15" s="51"/>
      <c r="C15" s="51"/>
      <c r="D15" s="51"/>
      <c r="E15" s="51"/>
      <c r="F15" s="51"/>
      <c r="G15" s="51"/>
      <c r="H15" s="51"/>
      <c r="I15" s="51"/>
      <c r="J15" s="51"/>
      <c r="K15" s="51"/>
      <c r="L15" s="51"/>
      <c r="M15" s="51"/>
    </row>
    <row r="16" spans="1:26">
      <c r="A16" s="3" t="s">
        <v>9</v>
      </c>
    </row>
    <row r="17" spans="1:13">
      <c r="A17" s="3" t="s">
        <v>10</v>
      </c>
    </row>
    <row r="18" spans="1:13" ht="33" customHeight="1">
      <c r="A18" s="53" t="s">
        <v>11</v>
      </c>
      <c r="B18" s="51"/>
      <c r="C18" s="51"/>
      <c r="D18" s="51"/>
      <c r="E18" s="51"/>
      <c r="F18" s="51"/>
      <c r="G18" s="51"/>
      <c r="H18" s="51"/>
      <c r="I18" s="51"/>
      <c r="J18" s="51"/>
      <c r="K18" s="51"/>
      <c r="L18" s="51"/>
      <c r="M18" s="51"/>
    </row>
    <row r="19" spans="1:13" ht="23.25" customHeight="1">
      <c r="A19" s="55" t="s">
        <v>12</v>
      </c>
      <c r="B19" s="51"/>
      <c r="C19" s="51"/>
      <c r="D19" s="51"/>
      <c r="E19" s="51"/>
      <c r="F19" s="51"/>
      <c r="G19" s="51"/>
      <c r="H19" s="51"/>
      <c r="I19" s="51"/>
      <c r="J19" s="51"/>
      <c r="K19" s="51"/>
      <c r="L19" s="51"/>
      <c r="M19" s="51"/>
    </row>
    <row r="20" spans="1:13" ht="3" customHeight="1">
      <c r="A20" s="3"/>
    </row>
    <row r="21" spans="1:13" ht="26.25" customHeight="1">
      <c r="A21" s="55" t="s">
        <v>13</v>
      </c>
      <c r="B21" s="51"/>
      <c r="C21" s="51"/>
      <c r="D21" s="51"/>
      <c r="E21" s="51"/>
      <c r="F21" s="51"/>
      <c r="G21" s="51"/>
      <c r="H21" s="51"/>
      <c r="I21" s="51"/>
      <c r="J21" s="51"/>
      <c r="K21" s="51"/>
      <c r="L21" s="51"/>
      <c r="M21" s="51"/>
    </row>
    <row r="22" spans="1:13" ht="6.75" customHeight="1">
      <c r="A22" s="5"/>
    </row>
    <row r="23" spans="1:13" ht="26.25" customHeight="1">
      <c r="A23" s="56" t="s">
        <v>14</v>
      </c>
      <c r="B23" s="57"/>
      <c r="C23" s="57"/>
      <c r="D23" s="57"/>
      <c r="E23" s="57"/>
      <c r="F23" s="57"/>
      <c r="G23" s="57"/>
      <c r="H23" s="57"/>
      <c r="I23" s="57"/>
      <c r="J23" s="57"/>
      <c r="K23" s="57"/>
      <c r="L23" s="57"/>
      <c r="M23" s="58"/>
    </row>
    <row r="24" spans="1:13" ht="15.75" customHeight="1">
      <c r="A24" s="5" t="s">
        <v>15</v>
      </c>
    </row>
    <row r="25" spans="1:13" ht="19.5" customHeight="1">
      <c r="A25" s="55" t="s">
        <v>16</v>
      </c>
      <c r="B25" s="51"/>
      <c r="C25" s="51"/>
      <c r="D25" s="51"/>
      <c r="E25" s="51"/>
      <c r="F25" s="51"/>
      <c r="G25" s="51"/>
      <c r="H25" s="51"/>
      <c r="I25" s="51"/>
      <c r="J25" s="51"/>
      <c r="K25" s="51"/>
      <c r="L25" s="51"/>
      <c r="M25" s="51"/>
    </row>
    <row r="26" spans="1:13" ht="14.25" customHeight="1">
      <c r="A26" s="55" t="s">
        <v>17</v>
      </c>
      <c r="B26" s="51"/>
      <c r="C26" s="51"/>
      <c r="D26" s="51"/>
      <c r="E26" s="51"/>
      <c r="F26" s="51"/>
      <c r="G26" s="51"/>
      <c r="H26" s="51"/>
      <c r="I26" s="51"/>
      <c r="J26" s="51"/>
      <c r="K26" s="51"/>
      <c r="L26" s="51"/>
      <c r="M26" s="51"/>
    </row>
    <row r="27" spans="1:13" ht="28.5" customHeight="1">
      <c r="A27" s="56" t="s">
        <v>18</v>
      </c>
      <c r="B27" s="57"/>
      <c r="C27" s="57"/>
      <c r="D27" s="57"/>
      <c r="E27" s="57"/>
      <c r="F27" s="57"/>
      <c r="G27" s="57"/>
      <c r="H27" s="57"/>
      <c r="I27" s="57"/>
      <c r="J27" s="57"/>
      <c r="K27" s="57"/>
      <c r="L27" s="57"/>
      <c r="M27" s="58"/>
    </row>
    <row r="28" spans="1:13" ht="2.25" customHeight="1">
      <c r="A28" s="6"/>
      <c r="B28" s="6"/>
    </row>
    <row r="29" spans="1:13" ht="27" customHeight="1">
      <c r="A29" s="55" t="s">
        <v>19</v>
      </c>
      <c r="B29" s="51"/>
      <c r="C29" s="51"/>
      <c r="D29" s="51"/>
      <c r="E29" s="51"/>
      <c r="F29" s="51"/>
      <c r="G29" s="51"/>
      <c r="H29" s="51"/>
      <c r="I29" s="51"/>
      <c r="J29" s="51"/>
      <c r="K29" s="51"/>
      <c r="L29" s="51"/>
      <c r="M29" s="51"/>
    </row>
    <row r="30" spans="1:13" ht="33.75" customHeight="1">
      <c r="A30" s="56" t="s">
        <v>20</v>
      </c>
      <c r="B30" s="57"/>
      <c r="C30" s="57"/>
      <c r="D30" s="57"/>
      <c r="E30" s="57"/>
      <c r="F30" s="57"/>
      <c r="G30" s="57"/>
      <c r="H30" s="57"/>
      <c r="I30" s="57"/>
      <c r="J30" s="57"/>
      <c r="K30" s="57"/>
      <c r="L30" s="57"/>
      <c r="M30" s="58"/>
    </row>
    <row r="31" spans="1:13" ht="15.75" customHeight="1">
      <c r="A31" s="3" t="s">
        <v>15</v>
      </c>
    </row>
    <row r="32" spans="1:13" ht="15.75" customHeight="1">
      <c r="A32" s="3" t="s">
        <v>21</v>
      </c>
    </row>
    <row r="33" spans="1:13" ht="15.75" customHeight="1">
      <c r="A33" s="3" t="s">
        <v>22</v>
      </c>
    </row>
    <row r="34" spans="1:13" ht="15.75" customHeight="1">
      <c r="A34" s="3" t="s">
        <v>23</v>
      </c>
    </row>
    <row r="35" spans="1:13" ht="15.75" customHeight="1">
      <c r="A35" s="3" t="s">
        <v>24</v>
      </c>
    </row>
    <row r="36" spans="1:13" ht="15.75" customHeight="1">
      <c r="A36" s="3" t="s">
        <v>25</v>
      </c>
    </row>
    <row r="37" spans="1:13" ht="27" customHeight="1">
      <c r="A37" s="55" t="s">
        <v>26</v>
      </c>
      <c r="B37" s="51"/>
      <c r="C37" s="51"/>
      <c r="D37" s="51"/>
      <c r="E37" s="51"/>
      <c r="F37" s="51"/>
      <c r="G37" s="51"/>
      <c r="H37" s="51"/>
      <c r="I37" s="51"/>
      <c r="J37" s="51"/>
      <c r="K37" s="51"/>
      <c r="L37" s="51"/>
      <c r="M37" s="51"/>
    </row>
    <row r="38" spans="1:13" ht="24.75" customHeight="1">
      <c r="A38" s="55" t="s">
        <v>27</v>
      </c>
      <c r="B38" s="51"/>
      <c r="C38" s="51"/>
      <c r="D38" s="51"/>
      <c r="E38" s="51"/>
      <c r="F38" s="51"/>
      <c r="G38" s="51"/>
      <c r="H38" s="51"/>
      <c r="I38" s="51"/>
      <c r="J38" s="51"/>
      <c r="K38" s="51"/>
      <c r="L38" s="51"/>
      <c r="M38" s="51"/>
    </row>
    <row r="39" spans="1:13" ht="27.75" customHeight="1">
      <c r="A39" s="56" t="s">
        <v>28</v>
      </c>
      <c r="B39" s="57"/>
      <c r="C39" s="57"/>
      <c r="D39" s="57"/>
      <c r="E39" s="57"/>
      <c r="F39" s="57"/>
      <c r="G39" s="57"/>
      <c r="H39" s="57"/>
      <c r="I39" s="57"/>
      <c r="J39" s="57"/>
      <c r="K39" s="57"/>
      <c r="L39" s="57"/>
      <c r="M39" s="58"/>
    </row>
    <row r="40" spans="1:13" ht="15.75" customHeight="1">
      <c r="A40" s="5" t="s">
        <v>15</v>
      </c>
    </row>
    <row r="41" spans="1:13" ht="15.75" customHeight="1">
      <c r="A41" s="3" t="s">
        <v>29</v>
      </c>
    </row>
    <row r="42" spans="1:13" ht="39" customHeight="1">
      <c r="A42" s="55" t="s">
        <v>30</v>
      </c>
      <c r="B42" s="51"/>
      <c r="C42" s="51"/>
      <c r="D42" s="51"/>
      <c r="E42" s="51"/>
      <c r="F42" s="51"/>
      <c r="G42" s="51"/>
      <c r="H42" s="51"/>
      <c r="I42" s="51"/>
      <c r="J42" s="51"/>
      <c r="K42" s="51"/>
      <c r="L42" s="51"/>
      <c r="M42" s="51"/>
    </row>
    <row r="43" spans="1:13" ht="15.75" customHeight="1">
      <c r="A43" s="3" t="s">
        <v>31</v>
      </c>
    </row>
    <row r="44" spans="1:13" ht="24" customHeight="1">
      <c r="A44" s="55" t="s">
        <v>32</v>
      </c>
      <c r="B44" s="51"/>
      <c r="C44" s="51"/>
      <c r="D44" s="51"/>
      <c r="E44" s="51"/>
      <c r="F44" s="51"/>
      <c r="G44" s="51"/>
      <c r="H44" s="51"/>
      <c r="I44" s="51"/>
      <c r="J44" s="51"/>
      <c r="K44" s="51"/>
      <c r="L44" s="51"/>
      <c r="M44" s="51"/>
    </row>
    <row r="45" spans="1:13" ht="32.25" customHeight="1">
      <c r="A45" s="56" t="s">
        <v>33</v>
      </c>
      <c r="B45" s="57"/>
      <c r="C45" s="57"/>
      <c r="D45" s="57"/>
      <c r="E45" s="57"/>
      <c r="F45" s="57"/>
      <c r="G45" s="57"/>
      <c r="H45" s="57"/>
      <c r="I45" s="57"/>
      <c r="J45" s="57"/>
      <c r="K45" s="57"/>
      <c r="L45" s="57"/>
      <c r="M45" s="58"/>
    </row>
    <row r="46" spans="1:13" ht="24" customHeight="1">
      <c r="A46" s="55" t="s">
        <v>34</v>
      </c>
      <c r="B46" s="51"/>
      <c r="C46" s="51"/>
      <c r="D46" s="51"/>
      <c r="E46" s="51"/>
      <c r="F46" s="51"/>
      <c r="G46" s="51"/>
      <c r="H46" s="51"/>
      <c r="I46" s="51"/>
      <c r="J46" s="51"/>
      <c r="K46" s="51"/>
      <c r="L46" s="51"/>
      <c r="M46" s="51"/>
    </row>
    <row r="47" spans="1:13" ht="24.75" customHeight="1">
      <c r="A47" s="55" t="s">
        <v>35</v>
      </c>
      <c r="B47" s="51"/>
      <c r="C47" s="51"/>
      <c r="D47" s="51"/>
      <c r="E47" s="51"/>
      <c r="F47" s="51"/>
      <c r="G47" s="51"/>
      <c r="H47" s="51"/>
      <c r="I47" s="51"/>
      <c r="J47" s="51"/>
      <c r="K47" s="51"/>
      <c r="L47" s="51"/>
      <c r="M47" s="51"/>
    </row>
    <row r="48" spans="1:13" ht="2.25" customHeight="1">
      <c r="A48" s="55"/>
      <c r="B48" s="51"/>
      <c r="C48" s="51"/>
      <c r="D48" s="51"/>
      <c r="E48" s="51"/>
      <c r="F48" s="51"/>
      <c r="G48" s="51"/>
      <c r="H48" s="51"/>
      <c r="I48" s="51"/>
      <c r="J48" s="51"/>
      <c r="K48" s="51"/>
      <c r="L48" s="51"/>
      <c r="M48" s="51"/>
    </row>
    <row r="49" spans="1:13" ht="27.75" customHeight="1">
      <c r="A49" s="55" t="s">
        <v>36</v>
      </c>
      <c r="B49" s="51"/>
      <c r="C49" s="51"/>
      <c r="D49" s="51"/>
      <c r="E49" s="51"/>
      <c r="F49" s="51"/>
      <c r="G49" s="51"/>
      <c r="H49" s="51"/>
      <c r="I49" s="51"/>
      <c r="J49" s="51"/>
      <c r="K49" s="51"/>
      <c r="L49" s="51"/>
      <c r="M49" s="51"/>
    </row>
    <row r="50" spans="1:13" ht="3.75" customHeight="1">
      <c r="A50" s="55"/>
      <c r="B50" s="51"/>
      <c r="C50" s="51"/>
      <c r="D50" s="51"/>
      <c r="E50" s="51"/>
      <c r="F50" s="51"/>
      <c r="G50" s="51"/>
      <c r="H50" s="51"/>
      <c r="I50" s="51"/>
      <c r="J50" s="51"/>
      <c r="K50" s="51"/>
      <c r="L50" s="51"/>
      <c r="M50" s="51"/>
    </row>
    <row r="51" spans="1:13" ht="15.75" customHeight="1">
      <c r="A51" s="55" t="s">
        <v>37</v>
      </c>
      <c r="B51" s="51"/>
      <c r="C51" s="51"/>
      <c r="D51" s="51"/>
      <c r="E51" s="51"/>
      <c r="F51" s="51"/>
      <c r="G51" s="51"/>
      <c r="H51" s="51"/>
      <c r="I51" s="51"/>
      <c r="J51" s="51"/>
      <c r="K51" s="51"/>
      <c r="L51" s="51"/>
      <c r="M51" s="51"/>
    </row>
    <row r="52" spans="1:13" ht="1.5" customHeight="1">
      <c r="A52" s="55"/>
      <c r="B52" s="51"/>
      <c r="C52" s="51"/>
      <c r="D52" s="51"/>
      <c r="E52" s="51"/>
      <c r="F52" s="51"/>
      <c r="G52" s="51"/>
      <c r="H52" s="51"/>
      <c r="I52" s="51"/>
      <c r="J52" s="51"/>
      <c r="K52" s="51"/>
      <c r="L52" s="51"/>
      <c r="M52" s="51"/>
    </row>
    <row r="53" spans="1:13" ht="15.75" customHeight="1">
      <c r="A53" s="55" t="s">
        <v>38</v>
      </c>
      <c r="B53" s="51"/>
      <c r="C53" s="51"/>
      <c r="D53" s="51"/>
      <c r="E53" s="51"/>
      <c r="F53" s="51"/>
      <c r="G53" s="51"/>
      <c r="H53" s="51"/>
      <c r="I53" s="51"/>
      <c r="J53" s="51"/>
      <c r="K53" s="51"/>
      <c r="L53" s="51"/>
      <c r="M53" s="51"/>
    </row>
    <row r="54" spans="1:13" ht="2.25" customHeight="1">
      <c r="A54" s="55"/>
      <c r="B54" s="51"/>
      <c r="C54" s="51"/>
      <c r="D54" s="51"/>
      <c r="E54" s="51"/>
      <c r="F54" s="51"/>
      <c r="G54" s="51"/>
      <c r="H54" s="51"/>
      <c r="I54" s="51"/>
      <c r="J54" s="51"/>
      <c r="K54" s="51"/>
      <c r="L54" s="51"/>
      <c r="M54" s="51"/>
    </row>
    <row r="55" spans="1:13" ht="25.5" customHeight="1">
      <c r="A55" s="55" t="s">
        <v>39</v>
      </c>
      <c r="B55" s="51"/>
      <c r="C55" s="51"/>
      <c r="D55" s="51"/>
      <c r="E55" s="51"/>
      <c r="F55" s="51"/>
      <c r="G55" s="51"/>
      <c r="H55" s="51"/>
      <c r="I55" s="51"/>
      <c r="J55" s="51"/>
      <c r="K55" s="51"/>
      <c r="L55" s="51"/>
      <c r="M55" s="51"/>
    </row>
    <row r="56" spans="1:13" ht="1.5" customHeight="1">
      <c r="A56" s="55"/>
      <c r="B56" s="51"/>
      <c r="C56" s="51"/>
      <c r="D56" s="51"/>
      <c r="E56" s="51"/>
      <c r="F56" s="51"/>
      <c r="G56" s="51"/>
      <c r="H56" s="51"/>
      <c r="I56" s="51"/>
      <c r="J56" s="51"/>
      <c r="K56" s="51"/>
      <c r="L56" s="51"/>
      <c r="M56" s="51"/>
    </row>
    <row r="57" spans="1:13" ht="15.75" customHeight="1">
      <c r="A57" s="55" t="s">
        <v>40</v>
      </c>
      <c r="B57" s="51"/>
      <c r="C57" s="51"/>
      <c r="D57" s="51"/>
      <c r="E57" s="51"/>
      <c r="F57" s="51"/>
      <c r="G57" s="51"/>
      <c r="H57" s="51"/>
      <c r="I57" s="51"/>
      <c r="J57" s="51"/>
      <c r="K57" s="51"/>
      <c r="L57" s="51"/>
      <c r="M57" s="51"/>
    </row>
    <row r="58" spans="1:13" ht="2.25" customHeight="1">
      <c r="A58" s="55"/>
      <c r="B58" s="51"/>
      <c r="C58" s="51"/>
      <c r="D58" s="51"/>
      <c r="E58" s="51"/>
      <c r="F58" s="51"/>
      <c r="G58" s="51"/>
      <c r="H58" s="51"/>
      <c r="I58" s="51"/>
      <c r="J58" s="51"/>
      <c r="K58" s="51"/>
      <c r="L58" s="51"/>
      <c r="M58" s="51"/>
    </row>
    <row r="59" spans="1:13" ht="15.75" customHeight="1">
      <c r="A59" s="55" t="s">
        <v>41</v>
      </c>
      <c r="B59" s="51"/>
      <c r="C59" s="51"/>
      <c r="D59" s="51"/>
      <c r="E59" s="51"/>
      <c r="F59" s="51"/>
      <c r="G59" s="51"/>
      <c r="H59" s="51"/>
      <c r="I59" s="51"/>
      <c r="J59" s="51"/>
      <c r="K59" s="51"/>
      <c r="L59" s="51"/>
      <c r="M59" s="51"/>
    </row>
    <row r="60" spans="1:13" ht="1.5" customHeight="1">
      <c r="A60" s="55"/>
      <c r="B60" s="51"/>
      <c r="C60" s="51"/>
      <c r="D60" s="51"/>
      <c r="E60" s="51"/>
      <c r="F60" s="51"/>
      <c r="G60" s="51"/>
      <c r="H60" s="51"/>
      <c r="I60" s="51"/>
      <c r="J60" s="51"/>
      <c r="K60" s="51"/>
      <c r="L60" s="51"/>
      <c r="M60" s="51"/>
    </row>
    <row r="61" spans="1:13" ht="24.75" customHeight="1">
      <c r="A61" s="55" t="s">
        <v>42</v>
      </c>
      <c r="B61" s="51"/>
      <c r="C61" s="51"/>
      <c r="D61" s="51"/>
      <c r="E61" s="51"/>
      <c r="F61" s="51"/>
      <c r="G61" s="51"/>
      <c r="H61" s="51"/>
      <c r="I61" s="51"/>
      <c r="J61" s="51"/>
      <c r="K61" s="51"/>
      <c r="L61" s="51"/>
      <c r="M61" s="51"/>
    </row>
    <row r="62" spans="1:13" ht="2.25" customHeight="1">
      <c r="A62" s="55"/>
      <c r="B62" s="51"/>
      <c r="C62" s="51"/>
      <c r="D62" s="51"/>
      <c r="E62" s="51"/>
      <c r="F62" s="51"/>
      <c r="G62" s="51"/>
      <c r="H62" s="51"/>
      <c r="I62" s="51"/>
      <c r="J62" s="51"/>
      <c r="K62" s="51"/>
      <c r="L62" s="51"/>
      <c r="M62" s="51"/>
    </row>
    <row r="63" spans="1:13" ht="24.75" customHeight="1">
      <c r="A63" s="55" t="s">
        <v>43</v>
      </c>
      <c r="B63" s="51"/>
      <c r="C63" s="51"/>
      <c r="D63" s="51"/>
      <c r="E63" s="51"/>
      <c r="F63" s="51"/>
      <c r="G63" s="51"/>
      <c r="H63" s="51"/>
      <c r="I63" s="51"/>
      <c r="J63" s="51"/>
      <c r="K63" s="51"/>
      <c r="L63" s="51"/>
      <c r="M63" s="51"/>
    </row>
    <row r="64" spans="1:13" ht="3" customHeight="1">
      <c r="A64" s="55"/>
      <c r="B64" s="51"/>
      <c r="C64" s="51"/>
      <c r="D64" s="51"/>
      <c r="E64" s="51"/>
      <c r="F64" s="51"/>
      <c r="G64" s="51"/>
      <c r="H64" s="51"/>
      <c r="I64" s="51"/>
      <c r="J64" s="51"/>
      <c r="K64" s="51"/>
      <c r="L64" s="51"/>
      <c r="M64" s="51"/>
    </row>
    <row r="65" spans="1:13" ht="15.75" customHeight="1">
      <c r="A65" s="55" t="s">
        <v>44</v>
      </c>
      <c r="B65" s="51"/>
      <c r="C65" s="51"/>
      <c r="D65" s="51"/>
      <c r="E65" s="51"/>
      <c r="F65" s="51"/>
      <c r="G65" s="51"/>
      <c r="H65" s="51"/>
      <c r="I65" s="51"/>
      <c r="J65" s="51"/>
      <c r="K65" s="51"/>
      <c r="L65" s="51"/>
      <c r="M65" s="51"/>
    </row>
    <row r="66" spans="1:13" ht="30" customHeight="1">
      <c r="A66" s="56" t="s">
        <v>45</v>
      </c>
      <c r="B66" s="57"/>
      <c r="C66" s="57"/>
      <c r="D66" s="57"/>
      <c r="E66" s="57"/>
      <c r="F66" s="57"/>
      <c r="G66" s="57"/>
      <c r="H66" s="57"/>
      <c r="I66" s="57"/>
      <c r="J66" s="57"/>
      <c r="K66" s="57"/>
      <c r="L66" s="57"/>
      <c r="M66" s="58"/>
    </row>
    <row r="67" spans="1:13" ht="15.75" customHeight="1">
      <c r="A67" s="5" t="s">
        <v>15</v>
      </c>
    </row>
    <row r="68" spans="1:13" ht="15.75" customHeight="1">
      <c r="A68" s="3" t="s">
        <v>46</v>
      </c>
    </row>
    <row r="69" spans="1:13" ht="15.75" customHeight="1">
      <c r="A69" s="3" t="s">
        <v>47</v>
      </c>
    </row>
    <row r="70" spans="1:13" ht="15.75" customHeight="1">
      <c r="A70" s="3" t="s">
        <v>48</v>
      </c>
    </row>
    <row r="71" spans="1:13" ht="15.75" customHeight="1">
      <c r="A71" s="3" t="s">
        <v>49</v>
      </c>
    </row>
    <row r="72" spans="1:13" ht="15.75" customHeight="1">
      <c r="A72" s="3" t="s">
        <v>50</v>
      </c>
    </row>
    <row r="73" spans="1:13" ht="4.5" customHeight="1">
      <c r="A73" s="3"/>
    </row>
    <row r="74" spans="1:13" ht="16.5" customHeight="1">
      <c r="A74" s="55" t="s">
        <v>51</v>
      </c>
      <c r="B74" s="51"/>
      <c r="C74" s="51"/>
      <c r="D74" s="51"/>
      <c r="E74" s="51"/>
      <c r="F74" s="51"/>
      <c r="G74" s="51"/>
      <c r="H74" s="51"/>
      <c r="I74" s="51"/>
      <c r="J74" s="51"/>
      <c r="K74" s="51"/>
      <c r="L74" s="51"/>
      <c r="M74" s="51"/>
    </row>
    <row r="75" spans="1:13" ht="24" customHeight="1">
      <c r="A75" s="55" t="s">
        <v>52</v>
      </c>
      <c r="B75" s="51"/>
      <c r="C75" s="51"/>
      <c r="D75" s="51"/>
      <c r="E75" s="51"/>
      <c r="F75" s="51"/>
      <c r="G75" s="51"/>
      <c r="H75" s="51"/>
      <c r="I75" s="51"/>
      <c r="J75" s="51"/>
      <c r="K75" s="51"/>
      <c r="L75" s="51"/>
      <c r="M75" s="51"/>
    </row>
    <row r="76" spans="1:13" ht="3" customHeight="1">
      <c r="A76" s="55"/>
      <c r="B76" s="51"/>
      <c r="C76" s="51"/>
      <c r="D76" s="51"/>
      <c r="E76" s="51"/>
      <c r="F76" s="51"/>
      <c r="G76" s="51"/>
      <c r="H76" s="51"/>
      <c r="I76" s="51"/>
      <c r="J76" s="51"/>
      <c r="K76" s="51"/>
      <c r="L76" s="51"/>
      <c r="M76" s="51"/>
    </row>
    <row r="77" spans="1:13" ht="28.5" customHeight="1">
      <c r="A77" s="56" t="s">
        <v>53</v>
      </c>
      <c r="B77" s="57"/>
      <c r="C77" s="57"/>
      <c r="D77" s="57"/>
      <c r="E77" s="57"/>
      <c r="F77" s="57"/>
      <c r="G77" s="57"/>
      <c r="H77" s="57"/>
      <c r="I77" s="57"/>
      <c r="J77" s="57"/>
      <c r="K77" s="57"/>
      <c r="L77" s="57"/>
      <c r="M77" s="58"/>
    </row>
    <row r="78" spans="1:13" ht="15.75" customHeight="1">
      <c r="A78" s="5" t="s">
        <v>15</v>
      </c>
    </row>
    <row r="79" spans="1:13" ht="24" customHeight="1">
      <c r="A79" s="7"/>
      <c r="B79" s="8" t="s">
        <v>54</v>
      </c>
      <c r="C79" s="9" t="s">
        <v>55</v>
      </c>
      <c r="D79" s="9" t="s">
        <v>56</v>
      </c>
      <c r="E79" s="9" t="s">
        <v>57</v>
      </c>
      <c r="F79" s="7" t="s">
        <v>58</v>
      </c>
      <c r="G79" s="130" t="s">
        <v>59</v>
      </c>
    </row>
    <row r="80" spans="1:13" ht="15.75" customHeight="1">
      <c r="A80" s="10"/>
      <c r="B80" s="113" t="s">
        <v>60</v>
      </c>
      <c r="C80" s="114">
        <f t="shared" ref="C80:G80" si="0">C81+C89</f>
        <v>66244358.410000004</v>
      </c>
      <c r="D80" s="114">
        <f t="shared" si="0"/>
        <v>255839281.56000003</v>
      </c>
      <c r="E80" s="114">
        <f t="shared" si="0"/>
        <v>249163205.23000002</v>
      </c>
      <c r="F80" s="114">
        <f t="shared" si="0"/>
        <v>72920434.73999998</v>
      </c>
      <c r="G80" s="115">
        <f t="shared" si="0"/>
        <v>6676076.3300000001</v>
      </c>
    </row>
    <row r="81" spans="1:7" ht="15.75" customHeight="1">
      <c r="A81" s="11"/>
      <c r="B81" s="116" t="s">
        <v>61</v>
      </c>
      <c r="C81" s="117">
        <f>SUM(C82:C88)</f>
        <v>30441709.359999999</v>
      </c>
      <c r="D81" s="117">
        <f>SUM(D82:D88)</f>
        <v>253719176.97000003</v>
      </c>
      <c r="E81" s="117">
        <f>SUM(E82:E88)</f>
        <v>249163205.23000002</v>
      </c>
      <c r="F81" s="117">
        <f>SUM(F82:F88)</f>
        <v>34997681.100000001</v>
      </c>
      <c r="G81" s="115">
        <f>SUM(G82:G88)</f>
        <v>4555971.74</v>
      </c>
    </row>
    <row r="82" spans="1:7" ht="15.75" customHeight="1">
      <c r="A82" s="12"/>
      <c r="B82" s="118" t="s">
        <v>62</v>
      </c>
      <c r="C82" s="119">
        <v>629651.63</v>
      </c>
      <c r="D82" s="119">
        <v>149399745.49000001</v>
      </c>
      <c r="E82" s="119">
        <v>148664126.27000001</v>
      </c>
      <c r="F82" s="120">
        <v>1365270.85</v>
      </c>
      <c r="G82" s="121">
        <v>735619.22</v>
      </c>
    </row>
    <row r="83" spans="1:7" ht="15.75" customHeight="1">
      <c r="A83" s="12"/>
      <c r="B83" s="118" t="s">
        <v>63</v>
      </c>
      <c r="C83" s="119">
        <v>30058928.920000002</v>
      </c>
      <c r="D83" s="119">
        <v>104319431.48</v>
      </c>
      <c r="E83" s="119">
        <v>100499078.95999999</v>
      </c>
      <c r="F83" s="120">
        <v>33879281.439999998</v>
      </c>
      <c r="G83" s="121">
        <v>3820352.52</v>
      </c>
    </row>
    <row r="84" spans="1:7" ht="15.75" customHeight="1">
      <c r="A84" s="12"/>
      <c r="B84" s="118" t="s">
        <v>64</v>
      </c>
      <c r="C84" s="119">
        <v>-246871.19</v>
      </c>
      <c r="D84" s="119">
        <v>0</v>
      </c>
      <c r="E84" s="119">
        <v>0</v>
      </c>
      <c r="F84" s="120">
        <v>-246871.19</v>
      </c>
      <c r="G84" s="121">
        <v>0</v>
      </c>
    </row>
    <row r="85" spans="1:7" ht="15.75" customHeight="1">
      <c r="A85" s="12"/>
      <c r="B85" s="118" t="s">
        <v>65</v>
      </c>
      <c r="C85" s="119">
        <v>0</v>
      </c>
      <c r="D85" s="119">
        <v>0</v>
      </c>
      <c r="E85" s="119">
        <v>0</v>
      </c>
      <c r="F85" s="120">
        <v>0</v>
      </c>
      <c r="G85" s="121">
        <v>0</v>
      </c>
    </row>
    <row r="86" spans="1:7" ht="15.75" customHeight="1">
      <c r="A86" s="12"/>
      <c r="B86" s="118" t="s">
        <v>66</v>
      </c>
      <c r="C86" s="119">
        <v>0</v>
      </c>
      <c r="D86" s="119">
        <v>0</v>
      </c>
      <c r="E86" s="119">
        <v>0</v>
      </c>
      <c r="F86" s="120">
        <v>0</v>
      </c>
      <c r="G86" s="121">
        <v>0</v>
      </c>
    </row>
    <row r="87" spans="1:7" ht="15.75" customHeight="1">
      <c r="A87" s="12"/>
      <c r="B87" s="118" t="s">
        <v>67</v>
      </c>
      <c r="C87" s="119">
        <v>0</v>
      </c>
      <c r="D87" s="119">
        <v>0</v>
      </c>
      <c r="E87" s="119">
        <v>0</v>
      </c>
      <c r="F87" s="120">
        <v>0</v>
      </c>
      <c r="G87" s="121">
        <v>0</v>
      </c>
    </row>
    <row r="88" spans="1:7" ht="15.75" customHeight="1">
      <c r="A88" s="12"/>
      <c r="B88" s="118" t="s">
        <v>68</v>
      </c>
      <c r="C88" s="119">
        <v>0</v>
      </c>
      <c r="D88" s="119">
        <v>0</v>
      </c>
      <c r="E88" s="119">
        <v>0</v>
      </c>
      <c r="F88" s="120">
        <v>0</v>
      </c>
      <c r="G88" s="121">
        <v>0</v>
      </c>
    </row>
    <row r="89" spans="1:7" ht="15.75" customHeight="1">
      <c r="A89" s="11"/>
      <c r="B89" s="116" t="s">
        <v>69</v>
      </c>
      <c r="C89" s="117">
        <f>SUM(C90:C98)</f>
        <v>35802649.050000004</v>
      </c>
      <c r="D89" s="117">
        <f>SUM(D90:D98)</f>
        <v>2120104.59</v>
      </c>
      <c r="E89" s="117">
        <f>SUM(E90:E98)</f>
        <v>0</v>
      </c>
      <c r="F89" s="117">
        <f>SUM(F90:F98)</f>
        <v>37922753.639999986</v>
      </c>
      <c r="G89" s="115">
        <f>SUM(G90:G98)</f>
        <v>2120104.59</v>
      </c>
    </row>
    <row r="90" spans="1:7" ht="15.75" customHeight="1">
      <c r="A90" s="12"/>
      <c r="B90" s="118" t="s">
        <v>70</v>
      </c>
      <c r="C90" s="119">
        <v>0</v>
      </c>
      <c r="D90" s="119">
        <v>0</v>
      </c>
      <c r="E90" s="119">
        <v>0</v>
      </c>
      <c r="F90" s="120">
        <v>0</v>
      </c>
      <c r="G90" s="121">
        <v>0</v>
      </c>
    </row>
    <row r="91" spans="1:7" ht="15.75" customHeight="1">
      <c r="A91" s="12"/>
      <c r="B91" s="118" t="s">
        <v>71</v>
      </c>
      <c r="C91" s="119">
        <v>0</v>
      </c>
      <c r="D91" s="119">
        <v>0</v>
      </c>
      <c r="E91" s="119">
        <v>0</v>
      </c>
      <c r="F91" s="120">
        <v>0</v>
      </c>
      <c r="G91" s="121">
        <v>0</v>
      </c>
    </row>
    <row r="92" spans="1:7" ht="15.75" customHeight="1">
      <c r="A92" s="12"/>
      <c r="B92" s="118" t="s">
        <v>72</v>
      </c>
      <c r="C92" s="119">
        <v>1308880.4099999999</v>
      </c>
      <c r="D92" s="119">
        <v>0</v>
      </c>
      <c r="E92" s="119">
        <v>0</v>
      </c>
      <c r="F92" s="120">
        <v>1308880.4099999999</v>
      </c>
      <c r="G92" s="121">
        <v>0</v>
      </c>
    </row>
    <row r="93" spans="1:7" ht="15.75" customHeight="1">
      <c r="A93" s="12"/>
      <c r="B93" s="118" t="s">
        <v>73</v>
      </c>
      <c r="C93" s="119">
        <v>32408321.989999998</v>
      </c>
      <c r="D93" s="119">
        <v>2069886.63</v>
      </c>
      <c r="E93" s="119">
        <v>0</v>
      </c>
      <c r="F93" s="120">
        <v>34478208.619999997</v>
      </c>
      <c r="G93" s="121">
        <v>2069886.63</v>
      </c>
    </row>
    <row r="94" spans="1:7" ht="15.75" customHeight="1">
      <c r="A94" s="12"/>
      <c r="B94" s="118" t="s">
        <v>74</v>
      </c>
      <c r="C94" s="119">
        <v>4491027.16</v>
      </c>
      <c r="D94" s="119">
        <v>50217.96</v>
      </c>
      <c r="E94" s="119">
        <v>0</v>
      </c>
      <c r="F94" s="120">
        <v>4541245.12</v>
      </c>
      <c r="G94" s="121">
        <v>50217.96</v>
      </c>
    </row>
    <row r="95" spans="1:7" ht="15.75" customHeight="1">
      <c r="A95" s="12"/>
      <c r="B95" s="118" t="s">
        <v>75</v>
      </c>
      <c r="C95" s="119">
        <v>-5233990.0599999996</v>
      </c>
      <c r="D95" s="119">
        <v>0</v>
      </c>
      <c r="E95" s="119">
        <v>0</v>
      </c>
      <c r="F95" s="120">
        <v>-5233990.0599999996</v>
      </c>
      <c r="G95" s="121">
        <v>0</v>
      </c>
    </row>
    <row r="96" spans="1:7" ht="15.75" customHeight="1">
      <c r="A96" s="12"/>
      <c r="B96" s="118" t="s">
        <v>76</v>
      </c>
      <c r="C96" s="119">
        <v>2828409.55</v>
      </c>
      <c r="D96" s="119">
        <v>0</v>
      </c>
      <c r="E96" s="119">
        <v>0</v>
      </c>
      <c r="F96" s="120">
        <v>2828409.55</v>
      </c>
      <c r="G96" s="121">
        <v>0</v>
      </c>
    </row>
    <row r="97" spans="1:13" ht="15.75" customHeight="1">
      <c r="A97" s="12"/>
      <c r="B97" s="118" t="s">
        <v>77</v>
      </c>
      <c r="C97" s="119">
        <v>0</v>
      </c>
      <c r="D97" s="119">
        <v>0</v>
      </c>
      <c r="E97" s="119">
        <v>0</v>
      </c>
      <c r="F97" s="120">
        <v>0</v>
      </c>
      <c r="G97" s="121">
        <v>0</v>
      </c>
    </row>
    <row r="98" spans="1:13" ht="15.75" customHeight="1">
      <c r="A98" s="13"/>
      <c r="B98" s="122" t="s">
        <v>78</v>
      </c>
      <c r="C98" s="123">
        <v>0</v>
      </c>
      <c r="D98" s="123">
        <v>0</v>
      </c>
      <c r="E98" s="123">
        <v>0</v>
      </c>
      <c r="F98" s="124">
        <v>0</v>
      </c>
      <c r="G98" s="125">
        <v>0</v>
      </c>
    </row>
    <row r="99" spans="1:13" ht="19.5" customHeight="1">
      <c r="A99" s="59" t="s">
        <v>79</v>
      </c>
      <c r="B99" s="51"/>
      <c r="C99" s="51"/>
      <c r="D99" s="51"/>
      <c r="E99" s="51"/>
      <c r="F99" s="51"/>
      <c r="G99" s="51"/>
      <c r="H99" s="51"/>
      <c r="I99" s="51"/>
      <c r="J99" s="51"/>
      <c r="K99" s="51"/>
      <c r="L99" s="51"/>
      <c r="M99" s="51"/>
    </row>
    <row r="100" spans="1:13" ht="15.75" customHeight="1">
      <c r="A100" s="59" t="s">
        <v>80</v>
      </c>
      <c r="B100" s="51"/>
      <c r="C100" s="51"/>
      <c r="D100" s="51"/>
      <c r="E100" s="51"/>
      <c r="F100" s="51"/>
      <c r="G100" s="51"/>
      <c r="H100" s="51"/>
      <c r="I100" s="51"/>
      <c r="J100" s="51"/>
      <c r="K100" s="51"/>
      <c r="L100" s="51"/>
      <c r="M100" s="51"/>
    </row>
    <row r="101" spans="1:13" ht="15.75" customHeight="1">
      <c r="A101" s="5" t="s">
        <v>81</v>
      </c>
      <c r="B101" s="5"/>
      <c r="C101" s="5"/>
      <c r="D101" s="5"/>
      <c r="E101" s="5"/>
      <c r="F101" s="5"/>
      <c r="G101" s="5"/>
      <c r="H101" s="5"/>
      <c r="I101" s="5"/>
      <c r="J101" s="5"/>
      <c r="K101" s="5"/>
      <c r="L101" s="5"/>
      <c r="M101" s="5"/>
    </row>
    <row r="102" spans="1:13" ht="15.75" customHeight="1">
      <c r="A102" s="5" t="s">
        <v>82</v>
      </c>
      <c r="B102" s="5"/>
      <c r="C102" s="5"/>
      <c r="D102" s="5"/>
      <c r="E102" s="5"/>
      <c r="F102" s="5"/>
      <c r="G102" s="5"/>
      <c r="H102" s="5"/>
      <c r="I102" s="5"/>
      <c r="J102" s="5"/>
      <c r="K102" s="5"/>
      <c r="L102" s="5"/>
      <c r="M102" s="5"/>
    </row>
    <row r="103" spans="1:13" ht="15.75" customHeight="1">
      <c r="A103" s="59" t="s">
        <v>83</v>
      </c>
      <c r="B103" s="51"/>
      <c r="C103" s="51"/>
      <c r="D103" s="51"/>
      <c r="E103" s="51"/>
      <c r="F103" s="51"/>
      <c r="G103" s="51"/>
      <c r="H103" s="51"/>
      <c r="I103" s="51"/>
      <c r="J103" s="51"/>
      <c r="K103" s="51"/>
      <c r="L103" s="51"/>
      <c r="M103" s="51"/>
    </row>
    <row r="104" spans="1:13" ht="15.75" customHeight="1">
      <c r="A104" s="59" t="s">
        <v>84</v>
      </c>
      <c r="B104" s="51"/>
      <c r="C104" s="51"/>
      <c r="D104" s="51"/>
      <c r="E104" s="51"/>
      <c r="F104" s="51"/>
      <c r="G104" s="51"/>
      <c r="H104" s="51"/>
      <c r="I104" s="51"/>
      <c r="J104" s="51"/>
      <c r="K104" s="51"/>
      <c r="L104" s="51"/>
      <c r="M104" s="51"/>
    </row>
    <row r="105" spans="1:13" ht="15.75" customHeight="1">
      <c r="A105" s="59" t="s">
        <v>85</v>
      </c>
      <c r="B105" s="51"/>
      <c r="C105" s="51"/>
      <c r="D105" s="51"/>
      <c r="E105" s="51"/>
      <c r="F105" s="51"/>
      <c r="G105" s="51"/>
      <c r="H105" s="51"/>
      <c r="I105" s="51"/>
      <c r="J105" s="51"/>
      <c r="K105" s="51"/>
      <c r="L105" s="51"/>
      <c r="M105" s="51"/>
    </row>
    <row r="106" spans="1:13" ht="15.75" customHeight="1">
      <c r="A106" s="59" t="s">
        <v>86</v>
      </c>
      <c r="B106" s="51"/>
      <c r="C106" s="51"/>
      <c r="D106" s="51"/>
      <c r="E106" s="51"/>
      <c r="F106" s="51"/>
      <c r="G106" s="51"/>
      <c r="H106" s="51"/>
      <c r="I106" s="51"/>
      <c r="J106" s="51"/>
      <c r="K106" s="51"/>
      <c r="L106" s="51"/>
      <c r="M106" s="51"/>
    </row>
    <row r="107" spans="1:13" ht="15.75" customHeight="1">
      <c r="A107" s="59" t="s">
        <v>87</v>
      </c>
      <c r="B107" s="51"/>
      <c r="C107" s="51"/>
      <c r="D107" s="51"/>
      <c r="E107" s="51"/>
      <c r="F107" s="51"/>
      <c r="G107" s="51"/>
      <c r="H107" s="51"/>
      <c r="I107" s="51"/>
      <c r="J107" s="51"/>
      <c r="K107" s="51"/>
      <c r="L107" s="51"/>
      <c r="M107" s="51"/>
    </row>
    <row r="108" spans="1:13" ht="4.5" customHeight="1">
      <c r="A108" s="3"/>
    </row>
    <row r="109" spans="1:13" ht="22.5" customHeight="1">
      <c r="A109" s="56" t="s">
        <v>88</v>
      </c>
      <c r="B109" s="57"/>
      <c r="C109" s="57"/>
      <c r="D109" s="57"/>
      <c r="E109" s="57"/>
      <c r="F109" s="57"/>
      <c r="G109" s="57"/>
      <c r="H109" s="57"/>
      <c r="I109" s="57"/>
      <c r="J109" s="57"/>
      <c r="K109" s="57"/>
      <c r="L109" s="57"/>
      <c r="M109" s="58"/>
    </row>
    <row r="110" spans="1:13" ht="15.75" customHeight="1">
      <c r="A110" s="60" t="s">
        <v>15</v>
      </c>
      <c r="B110" s="61"/>
      <c r="C110" s="61"/>
      <c r="D110" s="61"/>
      <c r="E110" s="61"/>
      <c r="F110" s="61"/>
      <c r="G110" s="61"/>
      <c r="H110" s="61"/>
      <c r="I110" s="61"/>
      <c r="J110" s="61"/>
      <c r="K110" s="61"/>
      <c r="L110" s="61"/>
      <c r="M110" s="61"/>
    </row>
    <row r="111" spans="1:13" ht="3" customHeight="1">
      <c r="A111" s="51"/>
      <c r="B111" s="51"/>
      <c r="C111" s="51"/>
      <c r="D111" s="51"/>
      <c r="E111" s="51"/>
      <c r="F111" s="51"/>
      <c r="G111" s="51"/>
      <c r="H111" s="51"/>
      <c r="I111" s="51"/>
      <c r="J111" s="51"/>
      <c r="K111" s="51"/>
      <c r="L111" s="51"/>
      <c r="M111" s="51"/>
    </row>
    <row r="112" spans="1:13" ht="15.75" customHeight="1">
      <c r="A112" s="59" t="s">
        <v>89</v>
      </c>
      <c r="B112" s="51"/>
      <c r="C112" s="51"/>
      <c r="D112" s="51"/>
      <c r="E112" s="51"/>
      <c r="F112" s="51"/>
      <c r="G112" s="51"/>
      <c r="H112" s="51"/>
      <c r="I112" s="51"/>
      <c r="J112" s="51"/>
      <c r="K112" s="51"/>
      <c r="L112" s="51"/>
      <c r="M112" s="51"/>
    </row>
    <row r="113" spans="1:13" ht="15.75" customHeight="1">
      <c r="A113" s="3"/>
    </row>
    <row r="114" spans="1:13" ht="23.25" customHeight="1">
      <c r="A114" s="14" t="s">
        <v>90</v>
      </c>
      <c r="B114" s="15"/>
      <c r="C114" s="15"/>
      <c r="D114" s="15"/>
      <c r="E114" s="15"/>
      <c r="F114" s="15"/>
      <c r="G114" s="15"/>
      <c r="H114" s="15"/>
      <c r="I114" s="15"/>
      <c r="J114" s="15"/>
      <c r="K114" s="15"/>
      <c r="L114" s="15"/>
      <c r="M114" s="16"/>
    </row>
    <row r="115" spans="1:13" ht="21.75" customHeight="1">
      <c r="A115" s="62" t="s">
        <v>91</v>
      </c>
      <c r="B115" s="61"/>
      <c r="C115" s="61"/>
      <c r="D115" s="61"/>
      <c r="E115" s="61"/>
      <c r="F115" s="61"/>
      <c r="G115" s="61"/>
      <c r="H115" s="61"/>
      <c r="I115" s="61"/>
      <c r="J115" s="61"/>
      <c r="K115" s="61"/>
      <c r="L115" s="61"/>
      <c r="M115" s="61"/>
    </row>
    <row r="116" spans="1:13" ht="18" customHeight="1">
      <c r="A116" s="59" t="s">
        <v>92</v>
      </c>
      <c r="B116" s="51"/>
      <c r="C116" s="51"/>
      <c r="D116" s="51"/>
      <c r="E116" s="51"/>
      <c r="F116" s="51"/>
      <c r="G116" s="51"/>
      <c r="H116" s="51"/>
      <c r="I116" s="51"/>
      <c r="J116" s="51"/>
      <c r="K116" s="51"/>
      <c r="L116" s="51"/>
      <c r="M116" s="51"/>
    </row>
    <row r="117" spans="1:13" ht="15.75" customHeight="1">
      <c r="A117" s="220" t="s">
        <v>54</v>
      </c>
      <c r="B117" s="184"/>
      <c r="C117" s="184"/>
      <c r="D117" s="184"/>
      <c r="E117" s="184"/>
      <c r="F117" s="220" t="s">
        <v>93</v>
      </c>
      <c r="G117" s="221"/>
      <c r="H117" s="219" t="s">
        <v>94</v>
      </c>
      <c r="I117" s="180"/>
      <c r="J117" s="158"/>
      <c r="K117" s="158"/>
      <c r="L117" s="158"/>
      <c r="M117" s="158"/>
    </row>
    <row r="118" spans="1:13" ht="15.75" customHeight="1">
      <c r="A118" s="167" t="s">
        <v>95</v>
      </c>
      <c r="B118" s="167"/>
      <c r="C118" s="167"/>
      <c r="D118" s="167"/>
      <c r="E118" s="167"/>
      <c r="F118" s="168">
        <v>4853483.04</v>
      </c>
      <c r="G118" s="168"/>
      <c r="H118" s="169">
        <v>96468147.629999995</v>
      </c>
      <c r="I118" s="180"/>
      <c r="J118" s="158"/>
      <c r="K118" s="158"/>
      <c r="L118" s="158"/>
      <c r="M118" s="158"/>
    </row>
    <row r="119" spans="1:13" ht="15.75" customHeight="1">
      <c r="A119" s="167" t="s">
        <v>96</v>
      </c>
      <c r="B119" s="167"/>
      <c r="C119" s="167"/>
      <c r="D119" s="167"/>
      <c r="E119" s="167"/>
      <c r="F119" s="170">
        <v>4251790.13</v>
      </c>
      <c r="G119" s="170"/>
      <c r="H119" s="171">
        <v>83722133.609999999</v>
      </c>
      <c r="I119" s="180"/>
      <c r="J119" s="158"/>
      <c r="K119" s="158"/>
      <c r="L119" s="158"/>
      <c r="M119" s="158"/>
    </row>
    <row r="120" spans="1:13" ht="15.75" customHeight="1">
      <c r="A120" s="172" t="s">
        <v>97</v>
      </c>
      <c r="B120" s="172"/>
      <c r="C120" s="172"/>
      <c r="D120" s="172"/>
      <c r="E120" s="172"/>
      <c r="F120" s="173">
        <v>0</v>
      </c>
      <c r="G120" s="173"/>
      <c r="H120" s="174">
        <v>79093521.849999994</v>
      </c>
      <c r="I120" s="180"/>
      <c r="J120" s="158"/>
      <c r="K120" s="158"/>
      <c r="L120" s="158"/>
      <c r="M120" s="158"/>
    </row>
    <row r="121" spans="1:13" ht="15.75" customHeight="1">
      <c r="A121" s="172" t="s">
        <v>98</v>
      </c>
      <c r="B121" s="172"/>
      <c r="C121" s="172"/>
      <c r="D121" s="172"/>
      <c r="E121" s="172"/>
      <c r="F121" s="173">
        <v>0</v>
      </c>
      <c r="G121" s="173"/>
      <c r="H121" s="174">
        <v>1902579.61</v>
      </c>
      <c r="I121" s="180"/>
      <c r="J121" s="158"/>
      <c r="K121" s="158"/>
      <c r="L121" s="158"/>
      <c r="M121" s="158"/>
    </row>
    <row r="122" spans="1:13" ht="15.75" customHeight="1">
      <c r="A122" s="172" t="s">
        <v>99</v>
      </c>
      <c r="B122" s="172"/>
      <c r="C122" s="172"/>
      <c r="D122" s="172"/>
      <c r="E122" s="172"/>
      <c r="F122" s="173">
        <v>0</v>
      </c>
      <c r="G122" s="173"/>
      <c r="H122" s="174">
        <v>2726032.15</v>
      </c>
      <c r="I122" s="180"/>
      <c r="J122" s="158"/>
      <c r="K122" s="158"/>
      <c r="L122" s="158"/>
      <c r="M122" s="158"/>
    </row>
    <row r="123" spans="1:13" ht="15.75" customHeight="1">
      <c r="A123" s="172" t="s">
        <v>337</v>
      </c>
      <c r="B123" s="172"/>
      <c r="C123" s="172"/>
      <c r="D123" s="172"/>
      <c r="E123" s="172"/>
      <c r="F123" s="173">
        <v>4251790.13</v>
      </c>
      <c r="G123" s="173"/>
      <c r="H123" s="174">
        <v>0</v>
      </c>
      <c r="I123" s="180"/>
      <c r="J123" s="158"/>
      <c r="K123" s="158"/>
      <c r="L123" s="158"/>
      <c r="M123" s="158"/>
    </row>
    <row r="124" spans="1:13" ht="15.75" customHeight="1">
      <c r="A124" s="172" t="s">
        <v>100</v>
      </c>
      <c r="B124" s="172"/>
      <c r="C124" s="172"/>
      <c r="D124" s="172"/>
      <c r="E124" s="172"/>
      <c r="F124" s="173" t="s">
        <v>101</v>
      </c>
      <c r="G124" s="173"/>
      <c r="H124" s="174" t="s">
        <v>101</v>
      </c>
      <c r="I124" s="180"/>
      <c r="J124" s="158"/>
      <c r="K124" s="158"/>
      <c r="L124" s="158"/>
      <c r="M124" s="158"/>
    </row>
    <row r="125" spans="1:13" ht="15.75" customHeight="1">
      <c r="A125" s="167" t="s">
        <v>102</v>
      </c>
      <c r="B125" s="167"/>
      <c r="C125" s="167"/>
      <c r="D125" s="167"/>
      <c r="E125" s="167"/>
      <c r="F125" s="170">
        <v>599432</v>
      </c>
      <c r="G125" s="170"/>
      <c r="H125" s="171">
        <v>12513008</v>
      </c>
      <c r="I125" s="180"/>
      <c r="J125" s="158"/>
      <c r="K125" s="158"/>
      <c r="L125" s="158"/>
      <c r="M125" s="158"/>
    </row>
    <row r="126" spans="1:13" ht="15.75" customHeight="1">
      <c r="A126" s="172" t="s">
        <v>103</v>
      </c>
      <c r="B126" s="172"/>
      <c r="C126" s="172"/>
      <c r="D126" s="172"/>
      <c r="E126" s="172"/>
      <c r="F126" s="173">
        <v>150448</v>
      </c>
      <c r="G126" s="173"/>
      <c r="H126" s="174">
        <v>6772662</v>
      </c>
      <c r="I126" s="180"/>
      <c r="J126" s="158"/>
      <c r="K126" s="158"/>
      <c r="L126" s="158"/>
      <c r="M126" s="158"/>
    </row>
    <row r="127" spans="1:13" ht="15.75" customHeight="1">
      <c r="A127" s="172" t="s">
        <v>104</v>
      </c>
      <c r="B127" s="172"/>
      <c r="C127" s="172"/>
      <c r="D127" s="172"/>
      <c r="E127" s="172"/>
      <c r="F127" s="173">
        <v>448984</v>
      </c>
      <c r="G127" s="173"/>
      <c r="H127" s="174">
        <v>5740346</v>
      </c>
      <c r="I127" s="180"/>
      <c r="J127" s="158"/>
      <c r="K127" s="158"/>
      <c r="L127" s="158"/>
      <c r="M127" s="158"/>
    </row>
    <row r="128" spans="1:13" ht="15.75" customHeight="1">
      <c r="A128" s="172" t="s">
        <v>100</v>
      </c>
      <c r="B128" s="172"/>
      <c r="C128" s="172"/>
      <c r="D128" s="172"/>
      <c r="E128" s="172"/>
      <c r="F128" s="173" t="s">
        <v>101</v>
      </c>
      <c r="G128" s="173"/>
      <c r="H128" s="174" t="s">
        <v>101</v>
      </c>
      <c r="I128" s="180"/>
      <c r="J128" s="158"/>
      <c r="K128" s="158"/>
      <c r="L128" s="158"/>
      <c r="M128" s="158"/>
    </row>
    <row r="129" spans="1:13" ht="15.75" customHeight="1">
      <c r="A129" s="167" t="s">
        <v>105</v>
      </c>
      <c r="B129" s="167"/>
      <c r="C129" s="167"/>
      <c r="D129" s="167"/>
      <c r="E129" s="167"/>
      <c r="F129" s="170">
        <v>2260.91</v>
      </c>
      <c r="G129" s="170"/>
      <c r="H129" s="171">
        <v>233006.02</v>
      </c>
      <c r="I129" s="180"/>
      <c r="J129" s="158"/>
      <c r="K129" s="158"/>
      <c r="L129" s="158"/>
      <c r="M129" s="158"/>
    </row>
    <row r="130" spans="1:13" ht="15.75" customHeight="1">
      <c r="A130" s="172" t="s">
        <v>106</v>
      </c>
      <c r="B130" s="172"/>
      <c r="C130" s="172"/>
      <c r="D130" s="172"/>
      <c r="E130" s="172"/>
      <c r="F130" s="173">
        <v>2260.91</v>
      </c>
      <c r="G130" s="173"/>
      <c r="H130" s="174">
        <v>233006.02</v>
      </c>
      <c r="I130" s="180"/>
      <c r="J130" s="158"/>
      <c r="K130" s="158"/>
      <c r="L130" s="158"/>
      <c r="M130" s="158"/>
    </row>
    <row r="131" spans="1:13" ht="15.75" customHeight="1">
      <c r="A131" s="172" t="s">
        <v>100</v>
      </c>
      <c r="B131" s="172"/>
      <c r="C131" s="172"/>
      <c r="D131" s="172"/>
      <c r="E131" s="172"/>
      <c r="F131" s="173" t="s">
        <v>101</v>
      </c>
      <c r="G131" s="173"/>
      <c r="H131" s="174" t="s">
        <v>101</v>
      </c>
      <c r="I131" s="180"/>
      <c r="J131" s="158"/>
      <c r="K131" s="158"/>
      <c r="L131" s="158"/>
      <c r="M131" s="158"/>
    </row>
    <row r="132" spans="1:13" ht="15.75" customHeight="1">
      <c r="A132" s="175" t="s">
        <v>107</v>
      </c>
      <c r="B132" s="175"/>
      <c r="C132" s="175"/>
      <c r="D132" s="175"/>
      <c r="E132" s="175"/>
      <c r="F132" s="170">
        <v>4853483.04</v>
      </c>
      <c r="G132" s="170"/>
      <c r="H132" s="171">
        <v>96468147.629999995</v>
      </c>
      <c r="I132" s="180"/>
      <c r="J132" s="158"/>
      <c r="K132" s="158"/>
      <c r="L132" s="158"/>
      <c r="M132" s="158"/>
    </row>
    <row r="133" spans="1:13" ht="15.75" customHeight="1">
      <c r="A133" s="3"/>
    </row>
    <row r="134" spans="1:13" ht="23.25" customHeight="1">
      <c r="A134" s="56" t="s">
        <v>108</v>
      </c>
      <c r="B134" s="57"/>
      <c r="C134" s="57"/>
      <c r="D134" s="57"/>
      <c r="E134" s="57"/>
      <c r="F134" s="57"/>
      <c r="G134" s="57"/>
      <c r="H134" s="57"/>
      <c r="I134" s="57"/>
      <c r="J134" s="57"/>
      <c r="K134" s="57"/>
      <c r="L134" s="57"/>
      <c r="M134" s="58"/>
    </row>
    <row r="135" spans="1:13" ht="24.75" customHeight="1">
      <c r="A135" s="67" t="s">
        <v>109</v>
      </c>
      <c r="B135" s="61"/>
      <c r="C135" s="61"/>
      <c r="D135" s="61"/>
      <c r="E135" s="61"/>
      <c r="F135" s="61"/>
      <c r="G135" s="61"/>
      <c r="H135" s="61"/>
      <c r="I135" s="61"/>
      <c r="J135" s="61"/>
      <c r="K135" s="61"/>
      <c r="L135" s="61"/>
      <c r="M135" s="61"/>
    </row>
    <row r="136" spans="1:13" ht="18.75" customHeight="1">
      <c r="A136" s="68" t="s">
        <v>110</v>
      </c>
      <c r="B136" s="51"/>
      <c r="C136" s="51"/>
      <c r="D136" s="51"/>
      <c r="E136" s="51"/>
      <c r="F136" s="51"/>
      <c r="G136" s="51"/>
      <c r="H136" s="51"/>
      <c r="I136" s="51"/>
      <c r="J136" s="51"/>
      <c r="K136" s="51"/>
      <c r="L136" s="51"/>
      <c r="M136" s="51"/>
    </row>
    <row r="137" spans="1:13" ht="3.75" customHeight="1">
      <c r="A137" s="18"/>
    </row>
    <row r="138" spans="1:13" ht="24" customHeight="1">
      <c r="A138" s="69" t="s">
        <v>111</v>
      </c>
      <c r="B138" s="57"/>
      <c r="C138" s="57"/>
      <c r="D138" s="57"/>
      <c r="E138" s="57"/>
      <c r="F138" s="58"/>
      <c r="G138" s="19" t="s">
        <v>112</v>
      </c>
      <c r="H138" s="19" t="s">
        <v>113</v>
      </c>
      <c r="I138" s="69" t="s">
        <v>114</v>
      </c>
      <c r="J138" s="58"/>
      <c r="K138" s="69" t="s">
        <v>115</v>
      </c>
      <c r="L138" s="58"/>
    </row>
    <row r="139" spans="1:13" ht="12" customHeight="1">
      <c r="A139" s="102" t="s">
        <v>116</v>
      </c>
      <c r="B139" s="57"/>
      <c r="C139" s="57"/>
      <c r="D139" s="57"/>
      <c r="E139" s="57"/>
      <c r="F139" s="58"/>
      <c r="G139" s="20" t="s">
        <v>101</v>
      </c>
      <c r="H139" s="20" t="s">
        <v>101</v>
      </c>
      <c r="I139" s="70" t="s">
        <v>101</v>
      </c>
      <c r="J139" s="58"/>
      <c r="K139" s="70" t="s">
        <v>101</v>
      </c>
      <c r="L139" s="58"/>
    </row>
    <row r="140" spans="1:13" ht="15.75" customHeight="1">
      <c r="A140" s="103" t="s">
        <v>117</v>
      </c>
      <c r="B140" s="57"/>
      <c r="C140" s="57"/>
      <c r="D140" s="57"/>
      <c r="E140" s="57"/>
      <c r="F140" s="58"/>
      <c r="G140" s="21" t="s">
        <v>118</v>
      </c>
      <c r="H140" s="21" t="s">
        <v>119</v>
      </c>
      <c r="I140" s="71">
        <v>0</v>
      </c>
      <c r="J140" s="58"/>
      <c r="K140" s="71">
        <v>0</v>
      </c>
      <c r="L140" s="58"/>
    </row>
    <row r="141" spans="1:13" ht="18.75" customHeight="1">
      <c r="A141" s="103" t="s">
        <v>120</v>
      </c>
      <c r="B141" s="57"/>
      <c r="C141" s="57"/>
      <c r="D141" s="57"/>
      <c r="E141" s="57"/>
      <c r="F141" s="58"/>
      <c r="G141" s="21" t="s">
        <v>118</v>
      </c>
      <c r="H141" s="21" t="s">
        <v>119</v>
      </c>
      <c r="I141" s="71">
        <v>6576639.7699999996</v>
      </c>
      <c r="J141" s="58"/>
      <c r="K141" s="71">
        <v>6141614.9699999997</v>
      </c>
      <c r="L141" s="58"/>
    </row>
    <row r="142" spans="1:13" ht="15.75" customHeight="1">
      <c r="A142" s="103" t="s">
        <v>121</v>
      </c>
      <c r="B142" s="57"/>
      <c r="C142" s="57"/>
      <c r="D142" s="57"/>
      <c r="E142" s="57"/>
      <c r="F142" s="58"/>
      <c r="G142" s="21" t="s">
        <v>118</v>
      </c>
      <c r="H142" s="21" t="s">
        <v>119</v>
      </c>
      <c r="I142" s="71">
        <f>+I141</f>
        <v>6576639.7699999996</v>
      </c>
      <c r="J142" s="58"/>
      <c r="K142" s="71">
        <f>+K141</f>
        <v>6141614.9699999997</v>
      </c>
      <c r="L142" s="58"/>
    </row>
    <row r="143" spans="1:13" ht="4.5" customHeight="1">
      <c r="A143" s="3"/>
    </row>
    <row r="144" spans="1:13" ht="21" customHeight="1">
      <c r="A144" s="14" t="s">
        <v>122</v>
      </c>
      <c r="B144" s="15"/>
      <c r="C144" s="15"/>
      <c r="D144" s="15"/>
      <c r="E144" s="15"/>
      <c r="F144" s="15"/>
      <c r="G144" s="15"/>
      <c r="H144" s="15"/>
      <c r="I144" s="15"/>
      <c r="J144" s="15"/>
      <c r="K144" s="15"/>
      <c r="L144" s="15"/>
      <c r="M144" s="16"/>
    </row>
    <row r="145" spans="1:13" ht="12" customHeight="1">
      <c r="A145" s="59"/>
      <c r="B145" s="51"/>
      <c r="C145" s="51"/>
      <c r="D145" s="51"/>
      <c r="E145" s="51"/>
      <c r="F145" s="51"/>
      <c r="G145" s="51"/>
      <c r="H145" s="51"/>
      <c r="I145" s="51"/>
      <c r="J145" s="51"/>
      <c r="K145" s="51"/>
      <c r="L145" s="51"/>
      <c r="M145" s="51"/>
    </row>
    <row r="146" spans="1:13" ht="8.25" customHeight="1">
      <c r="A146" s="3"/>
      <c r="L146" s="22" t="s">
        <v>123</v>
      </c>
    </row>
    <row r="147" spans="1:13" ht="23.25" customHeight="1">
      <c r="A147" s="14" t="s">
        <v>124</v>
      </c>
      <c r="B147" s="15"/>
      <c r="C147" s="15"/>
      <c r="D147" s="15"/>
      <c r="E147" s="15"/>
      <c r="F147" s="15"/>
      <c r="G147" s="15"/>
      <c r="H147" s="15"/>
      <c r="I147" s="15"/>
      <c r="J147" s="15"/>
      <c r="K147" s="15"/>
      <c r="L147" s="15"/>
      <c r="M147" s="16"/>
    </row>
    <row r="148" spans="1:13" ht="15.75" customHeight="1">
      <c r="A148" s="3" t="s">
        <v>15</v>
      </c>
    </row>
    <row r="149" spans="1:13" ht="19.5" customHeight="1">
      <c r="A149" s="3" t="s">
        <v>125</v>
      </c>
    </row>
    <row r="150" spans="1:13" ht="105" customHeight="1">
      <c r="A150" s="104" t="s">
        <v>126</v>
      </c>
      <c r="B150" s="51"/>
      <c r="C150" s="51"/>
      <c r="D150" s="51"/>
      <c r="E150" s="51"/>
      <c r="F150" s="51"/>
      <c r="G150" s="51"/>
      <c r="H150" s="51"/>
      <c r="I150" s="51"/>
      <c r="J150" s="51"/>
      <c r="K150" s="51"/>
      <c r="L150" s="51"/>
      <c r="M150" s="51"/>
    </row>
    <row r="151" spans="1:13" ht="15.75" customHeight="1">
      <c r="A151" s="3" t="s">
        <v>127</v>
      </c>
    </row>
    <row r="152" spans="1:13" ht="24" customHeight="1">
      <c r="A152" s="55" t="s">
        <v>128</v>
      </c>
      <c r="B152" s="51"/>
      <c r="C152" s="51"/>
      <c r="D152" s="51"/>
      <c r="E152" s="51"/>
      <c r="F152" s="51"/>
      <c r="G152" s="51"/>
      <c r="H152" s="51"/>
      <c r="I152" s="51"/>
      <c r="J152" s="51"/>
      <c r="K152" s="51"/>
      <c r="L152" s="51"/>
      <c r="M152" s="51"/>
    </row>
    <row r="153" spans="1:13" ht="24" customHeight="1">
      <c r="A153" s="14" t="s">
        <v>129</v>
      </c>
      <c r="B153" s="23"/>
      <c r="C153" s="15"/>
      <c r="D153" s="15"/>
      <c r="E153" s="15"/>
      <c r="F153" s="15"/>
      <c r="G153" s="15"/>
      <c r="H153" s="15"/>
      <c r="I153" s="15"/>
      <c r="J153" s="15"/>
      <c r="K153" s="15"/>
      <c r="L153" s="15"/>
      <c r="M153" s="16"/>
    </row>
    <row r="154" spans="1:13" ht="6" customHeight="1">
      <c r="A154" s="5"/>
    </row>
    <row r="155" spans="1:13" ht="18.75" customHeight="1">
      <c r="A155" s="55" t="s">
        <v>130</v>
      </c>
      <c r="B155" s="51"/>
      <c r="C155" s="51"/>
      <c r="D155" s="51"/>
      <c r="E155" s="51"/>
      <c r="F155" s="51"/>
      <c r="G155" s="51"/>
      <c r="H155" s="51"/>
      <c r="I155" s="51"/>
      <c r="J155" s="51"/>
      <c r="K155" s="51"/>
      <c r="L155" s="51"/>
      <c r="M155" s="51"/>
    </row>
    <row r="156" spans="1:13" ht="2.25" customHeight="1">
      <c r="A156" s="5"/>
    </row>
    <row r="157" spans="1:13" ht="6" customHeight="1">
      <c r="A157" s="5"/>
    </row>
    <row r="158" spans="1:13" ht="24.75" customHeight="1">
      <c r="A158" s="56" t="s">
        <v>131</v>
      </c>
      <c r="B158" s="57"/>
      <c r="C158" s="57"/>
      <c r="D158" s="57"/>
      <c r="E158" s="57"/>
      <c r="F158" s="57"/>
      <c r="G158" s="57"/>
      <c r="H158" s="57"/>
      <c r="I158" s="57"/>
      <c r="J158" s="57"/>
      <c r="K158" s="57"/>
      <c r="L158" s="57"/>
      <c r="M158" s="58"/>
    </row>
    <row r="159" spans="1:13" ht="2.25" customHeight="1">
      <c r="A159" s="3"/>
    </row>
    <row r="160" spans="1:13" ht="19.5" customHeight="1">
      <c r="A160" s="59" t="s">
        <v>132</v>
      </c>
      <c r="B160" s="51"/>
      <c r="C160" s="51"/>
      <c r="D160" s="51"/>
      <c r="E160" s="51"/>
      <c r="F160" s="51"/>
      <c r="G160" s="51"/>
      <c r="H160" s="51"/>
      <c r="I160" s="51"/>
      <c r="J160" s="51"/>
      <c r="K160" s="51"/>
      <c r="L160" s="51"/>
      <c r="M160" s="51"/>
    </row>
    <row r="161" spans="1:13" ht="24.75" customHeight="1">
      <c r="A161" s="56" t="s">
        <v>133</v>
      </c>
      <c r="B161" s="57"/>
      <c r="C161" s="57"/>
      <c r="D161" s="57"/>
      <c r="E161" s="57"/>
      <c r="F161" s="57"/>
      <c r="G161" s="57"/>
      <c r="H161" s="57"/>
      <c r="I161" s="57"/>
      <c r="J161" s="57"/>
      <c r="K161" s="57"/>
      <c r="L161" s="57"/>
      <c r="M161" s="58"/>
    </row>
    <row r="162" spans="1:13" ht="10.5" customHeight="1">
      <c r="A162" s="3"/>
    </row>
    <row r="163" spans="1:13" ht="24.75" customHeight="1">
      <c r="A163" s="59" t="s">
        <v>134</v>
      </c>
      <c r="B163" s="51"/>
      <c r="C163" s="51"/>
      <c r="D163" s="51"/>
      <c r="E163" s="51"/>
      <c r="F163" s="51"/>
      <c r="G163" s="51"/>
      <c r="H163" s="51"/>
      <c r="I163" s="51"/>
      <c r="J163" s="51"/>
      <c r="K163" s="51"/>
      <c r="L163" s="51"/>
      <c r="M163" s="51"/>
    </row>
    <row r="164" spans="1:13" ht="24.75" customHeight="1">
      <c r="A164" s="56" t="s">
        <v>135</v>
      </c>
      <c r="B164" s="57"/>
      <c r="C164" s="57"/>
      <c r="D164" s="57"/>
      <c r="E164" s="57"/>
      <c r="F164" s="57"/>
      <c r="G164" s="57"/>
      <c r="H164" s="57"/>
      <c r="I164" s="57"/>
      <c r="J164" s="57"/>
      <c r="K164" s="57"/>
      <c r="L164" s="57"/>
      <c r="M164" s="58"/>
    </row>
    <row r="165" spans="1:13" ht="5.25" customHeight="1">
      <c r="A165" s="24"/>
    </row>
    <row r="166" spans="1:13" ht="24.75" customHeight="1">
      <c r="A166" s="55" t="s">
        <v>136</v>
      </c>
      <c r="B166" s="51"/>
      <c r="C166" s="51"/>
      <c r="D166" s="51"/>
      <c r="E166" s="51"/>
      <c r="F166" s="51"/>
      <c r="G166" s="51"/>
      <c r="H166" s="51"/>
      <c r="I166" s="51"/>
      <c r="J166" s="51"/>
      <c r="K166" s="51"/>
      <c r="L166" s="51"/>
      <c r="M166" s="51"/>
    </row>
    <row r="167" spans="1:13" ht="5.25" customHeight="1">
      <c r="A167" s="3"/>
    </row>
    <row r="168" spans="1:13" ht="15.75" customHeight="1">
      <c r="A168" s="90" t="s">
        <v>137</v>
      </c>
      <c r="B168" s="51"/>
      <c r="C168" s="51"/>
      <c r="D168" s="51"/>
      <c r="E168" s="51"/>
      <c r="F168" s="51"/>
      <c r="G168" s="51"/>
      <c r="H168" s="51"/>
      <c r="I168" s="51"/>
      <c r="J168" s="51"/>
      <c r="K168" s="51"/>
      <c r="L168" s="51"/>
      <c r="M168" s="51"/>
    </row>
    <row r="169" spans="1:13" ht="17.25" customHeight="1">
      <c r="A169" s="56" t="s">
        <v>138</v>
      </c>
      <c r="B169" s="57"/>
      <c r="C169" s="57"/>
      <c r="D169" s="57"/>
      <c r="E169" s="57"/>
      <c r="F169" s="57"/>
      <c r="G169" s="57"/>
      <c r="H169" s="57"/>
      <c r="I169" s="57"/>
      <c r="J169" s="57"/>
      <c r="K169" s="57"/>
      <c r="L169" s="57"/>
      <c r="M169" s="58"/>
    </row>
    <row r="170" spans="1:13" ht="15.75" customHeight="1">
      <c r="A170" s="93" t="s">
        <v>139</v>
      </c>
      <c r="B170" s="51"/>
      <c r="C170" s="51"/>
      <c r="D170" s="51"/>
      <c r="E170" s="51"/>
      <c r="F170" s="51"/>
      <c r="G170" s="51"/>
      <c r="H170" s="51"/>
      <c r="I170" s="51"/>
      <c r="J170" s="51"/>
      <c r="K170" s="51"/>
      <c r="L170" s="51"/>
      <c r="M170" s="51"/>
    </row>
    <row r="171" spans="1:13" ht="15.75" customHeight="1">
      <c r="A171" s="3"/>
    </row>
    <row r="172" spans="1:13" ht="44.25" customHeight="1">
      <c r="A172" s="68" t="s">
        <v>140</v>
      </c>
      <c r="B172" s="51"/>
      <c r="C172" s="51"/>
      <c r="D172" s="51"/>
      <c r="E172" s="51"/>
      <c r="F172" s="51"/>
      <c r="G172" s="51"/>
      <c r="H172" s="51"/>
      <c r="I172" s="51"/>
      <c r="J172" s="51"/>
      <c r="K172" s="51"/>
      <c r="L172" s="51"/>
      <c r="M172" s="51"/>
    </row>
    <row r="173" spans="1:13" ht="3" customHeight="1">
      <c r="A173" s="3"/>
    </row>
    <row r="174" spans="1:13" ht="15.75" customHeight="1">
      <c r="A174" s="3"/>
    </row>
    <row r="175" spans="1:13" ht="15.75" customHeight="1">
      <c r="A175" s="164" t="s">
        <v>54</v>
      </c>
      <c r="B175" s="164"/>
      <c r="C175" s="164"/>
      <c r="D175" s="164"/>
      <c r="E175" s="164"/>
      <c r="F175" s="165" t="s">
        <v>93</v>
      </c>
      <c r="G175" s="165"/>
      <c r="H175" s="166" t="s">
        <v>94</v>
      </c>
      <c r="I175" s="163"/>
      <c r="J175" s="163"/>
      <c r="K175" s="163"/>
      <c r="L175" s="163"/>
      <c r="M175" s="163"/>
    </row>
    <row r="176" spans="1:13" ht="15.75" customHeight="1">
      <c r="A176" s="167" t="s">
        <v>95</v>
      </c>
      <c r="B176" s="167"/>
      <c r="C176" s="167"/>
      <c r="D176" s="167"/>
      <c r="E176" s="167"/>
      <c r="F176" s="168">
        <v>4853483.04</v>
      </c>
      <c r="G176" s="168"/>
      <c r="H176" s="169">
        <v>96468147.629999995</v>
      </c>
      <c r="I176" s="163"/>
      <c r="J176" s="163"/>
      <c r="K176" s="163"/>
      <c r="L176" s="163"/>
      <c r="M176" s="163"/>
    </row>
    <row r="177" spans="1:13" ht="15.75" customHeight="1">
      <c r="A177" s="167" t="s">
        <v>96</v>
      </c>
      <c r="B177" s="167"/>
      <c r="C177" s="167"/>
      <c r="D177" s="167"/>
      <c r="E177" s="167"/>
      <c r="F177" s="170">
        <v>4251790.13</v>
      </c>
      <c r="G177" s="170"/>
      <c r="H177" s="171">
        <v>83722133.609999999</v>
      </c>
      <c r="I177" s="163"/>
      <c r="J177" s="163"/>
      <c r="K177" s="163"/>
      <c r="L177" s="163"/>
      <c r="M177" s="163"/>
    </row>
    <row r="178" spans="1:13" ht="15.75" customHeight="1">
      <c r="A178" s="172" t="s">
        <v>97</v>
      </c>
      <c r="B178" s="172"/>
      <c r="C178" s="172"/>
      <c r="D178" s="172"/>
      <c r="E178" s="172"/>
      <c r="F178" s="173">
        <v>0</v>
      </c>
      <c r="G178" s="173"/>
      <c r="H178" s="174">
        <v>79093521.849999994</v>
      </c>
      <c r="I178" s="163"/>
      <c r="J178" s="163"/>
      <c r="K178" s="163"/>
      <c r="L178" s="163"/>
      <c r="M178" s="163"/>
    </row>
    <row r="179" spans="1:13" ht="15.75" customHeight="1">
      <c r="A179" s="172" t="s">
        <v>98</v>
      </c>
      <c r="B179" s="172"/>
      <c r="C179" s="172"/>
      <c r="D179" s="172"/>
      <c r="E179" s="172"/>
      <c r="F179" s="173">
        <v>0</v>
      </c>
      <c r="G179" s="173"/>
      <c r="H179" s="174">
        <v>1902579.61</v>
      </c>
      <c r="I179" s="163"/>
      <c r="J179" s="163"/>
      <c r="K179" s="163"/>
      <c r="L179" s="163"/>
      <c r="M179" s="163"/>
    </row>
    <row r="180" spans="1:13" ht="15.75" customHeight="1">
      <c r="A180" s="172" t="s">
        <v>99</v>
      </c>
      <c r="B180" s="172"/>
      <c r="C180" s="172"/>
      <c r="D180" s="172"/>
      <c r="E180" s="172"/>
      <c r="F180" s="173">
        <v>0</v>
      </c>
      <c r="G180" s="173"/>
      <c r="H180" s="174">
        <v>2726032.15</v>
      </c>
      <c r="I180" s="163"/>
      <c r="J180" s="163"/>
      <c r="K180" s="163"/>
      <c r="L180" s="163"/>
      <c r="M180" s="163"/>
    </row>
    <row r="181" spans="1:13" ht="15.75" customHeight="1">
      <c r="A181" s="172" t="s">
        <v>337</v>
      </c>
      <c r="B181" s="172"/>
      <c r="C181" s="172"/>
      <c r="D181" s="172"/>
      <c r="E181" s="172"/>
      <c r="F181" s="173">
        <v>4251790.13</v>
      </c>
      <c r="G181" s="173"/>
      <c r="H181" s="174">
        <v>0</v>
      </c>
      <c r="I181" s="163"/>
      <c r="J181" s="163"/>
      <c r="K181" s="163"/>
      <c r="L181" s="163"/>
      <c r="M181" s="163"/>
    </row>
    <row r="182" spans="1:13" ht="39" customHeight="1">
      <c r="A182" s="172" t="s">
        <v>100</v>
      </c>
      <c r="B182" s="172"/>
      <c r="C182" s="172"/>
      <c r="D182" s="172"/>
      <c r="E182" s="172"/>
      <c r="F182" s="173" t="s">
        <v>101</v>
      </c>
      <c r="G182" s="173"/>
      <c r="H182" s="174" t="s">
        <v>101</v>
      </c>
      <c r="I182" s="163"/>
      <c r="J182" s="163"/>
      <c r="K182" s="163"/>
      <c r="L182" s="163"/>
      <c r="M182" s="163"/>
    </row>
    <row r="183" spans="1:13" ht="21" customHeight="1">
      <c r="A183" s="167" t="s">
        <v>102</v>
      </c>
      <c r="B183" s="167"/>
      <c r="C183" s="167"/>
      <c r="D183" s="167"/>
      <c r="E183" s="167"/>
      <c r="F183" s="170">
        <v>599432</v>
      </c>
      <c r="G183" s="170"/>
      <c r="H183" s="171">
        <v>12513008</v>
      </c>
      <c r="I183" s="163"/>
      <c r="J183" s="163"/>
      <c r="K183" s="163"/>
      <c r="L183" s="163"/>
      <c r="M183" s="163"/>
    </row>
    <row r="184" spans="1:13" ht="19.5" customHeight="1">
      <c r="A184" s="172" t="s">
        <v>103</v>
      </c>
      <c r="B184" s="172"/>
      <c r="C184" s="172"/>
      <c r="D184" s="172"/>
      <c r="E184" s="172"/>
      <c r="F184" s="173">
        <v>150448</v>
      </c>
      <c r="G184" s="173"/>
      <c r="H184" s="174">
        <v>6772662</v>
      </c>
      <c r="I184" s="163"/>
      <c r="J184" s="163"/>
      <c r="K184" s="163"/>
      <c r="L184" s="163"/>
      <c r="M184" s="163"/>
    </row>
    <row r="185" spans="1:13" ht="15.75" customHeight="1">
      <c r="A185" s="172" t="s">
        <v>104</v>
      </c>
      <c r="B185" s="172"/>
      <c r="C185" s="172"/>
      <c r="D185" s="172"/>
      <c r="E185" s="172"/>
      <c r="F185" s="173">
        <v>448984</v>
      </c>
      <c r="G185" s="173"/>
      <c r="H185" s="174">
        <v>5740346</v>
      </c>
      <c r="I185" s="163"/>
      <c r="J185" s="163"/>
      <c r="K185" s="163"/>
      <c r="L185" s="163"/>
      <c r="M185" s="163"/>
    </row>
    <row r="186" spans="1:13" ht="15.75" customHeight="1">
      <c r="A186" s="172" t="s">
        <v>100</v>
      </c>
      <c r="B186" s="172"/>
      <c r="C186" s="172"/>
      <c r="D186" s="172"/>
      <c r="E186" s="172"/>
      <c r="F186" s="173" t="s">
        <v>101</v>
      </c>
      <c r="G186" s="173"/>
      <c r="H186" s="174" t="s">
        <v>101</v>
      </c>
      <c r="I186" s="163"/>
      <c r="J186" s="163"/>
      <c r="K186" s="163"/>
      <c r="L186" s="163"/>
      <c r="M186" s="163"/>
    </row>
    <row r="187" spans="1:13" ht="15.75" customHeight="1">
      <c r="A187" s="167" t="s">
        <v>105</v>
      </c>
      <c r="B187" s="167"/>
      <c r="C187" s="167"/>
      <c r="D187" s="167"/>
      <c r="E187" s="167"/>
      <c r="F187" s="170">
        <v>2260.91</v>
      </c>
      <c r="G187" s="170"/>
      <c r="H187" s="171">
        <v>233006.02</v>
      </c>
      <c r="I187" s="163"/>
      <c r="J187" s="163"/>
      <c r="K187" s="163"/>
      <c r="L187" s="163"/>
      <c r="M187" s="163"/>
    </row>
    <row r="188" spans="1:13" ht="15.75" customHeight="1">
      <c r="A188" s="172" t="s">
        <v>106</v>
      </c>
      <c r="B188" s="172"/>
      <c r="C188" s="172"/>
      <c r="D188" s="172"/>
      <c r="E188" s="172"/>
      <c r="F188" s="173">
        <v>2260.91</v>
      </c>
      <c r="G188" s="173"/>
      <c r="H188" s="174">
        <v>233006.02</v>
      </c>
      <c r="I188" s="163"/>
      <c r="J188" s="163"/>
      <c r="K188" s="163"/>
      <c r="L188" s="163"/>
      <c r="M188" s="163"/>
    </row>
    <row r="189" spans="1:13" ht="15.75" customHeight="1">
      <c r="A189" s="172" t="s">
        <v>100</v>
      </c>
      <c r="B189" s="172"/>
      <c r="C189" s="172"/>
      <c r="D189" s="172"/>
      <c r="E189" s="172"/>
      <c r="F189" s="173" t="s">
        <v>101</v>
      </c>
      <c r="G189" s="173"/>
      <c r="H189" s="174" t="s">
        <v>101</v>
      </c>
      <c r="I189" s="163"/>
      <c r="J189" s="163"/>
      <c r="K189" s="163"/>
      <c r="L189" s="163"/>
      <c r="M189" s="163"/>
    </row>
    <row r="190" spans="1:13" ht="27" customHeight="1">
      <c r="A190" s="175" t="s">
        <v>107</v>
      </c>
      <c r="B190" s="175"/>
      <c r="C190" s="175"/>
      <c r="D190" s="175"/>
      <c r="E190" s="175"/>
      <c r="F190" s="170">
        <v>4853483.04</v>
      </c>
      <c r="G190" s="170"/>
      <c r="H190" s="171">
        <v>96468147.629999995</v>
      </c>
      <c r="I190" s="163"/>
      <c r="J190" s="163"/>
      <c r="K190" s="163"/>
      <c r="L190" s="163"/>
      <c r="M190" s="163"/>
    </row>
    <row r="191" spans="1:13" ht="24.75" customHeight="1">
      <c r="A191" s="96" t="s">
        <v>141</v>
      </c>
      <c r="B191" s="51"/>
      <c r="C191" s="51"/>
      <c r="D191" s="51"/>
      <c r="E191" s="51"/>
      <c r="F191" s="51"/>
      <c r="G191" s="51"/>
      <c r="H191" s="51"/>
      <c r="I191" s="51"/>
      <c r="J191" s="51"/>
      <c r="K191" s="51"/>
      <c r="L191" s="51"/>
      <c r="M191" s="51"/>
    </row>
    <row r="192" spans="1:13" ht="15.75" customHeight="1">
      <c r="A192" s="3"/>
    </row>
    <row r="193" spans="1:13" ht="26.25" customHeight="1">
      <c r="A193" s="97" t="s">
        <v>142</v>
      </c>
      <c r="B193" s="51"/>
      <c r="C193" s="51"/>
      <c r="D193" s="51"/>
      <c r="E193" s="51"/>
      <c r="F193" s="51"/>
      <c r="G193" s="51"/>
      <c r="H193" s="51"/>
      <c r="I193" s="51"/>
      <c r="J193" s="51"/>
      <c r="K193" s="51"/>
      <c r="L193" s="51"/>
      <c r="M193" s="51"/>
    </row>
    <row r="194" spans="1:13" ht="21" customHeight="1">
      <c r="A194" s="167" t="s">
        <v>143</v>
      </c>
      <c r="B194" s="167"/>
      <c r="C194" s="167"/>
      <c r="D194" s="167"/>
      <c r="E194" s="167"/>
      <c r="F194" s="181">
        <v>6260407.1100000003</v>
      </c>
      <c r="G194" s="181"/>
      <c r="H194" s="182">
        <v>90419379.969999999</v>
      </c>
    </row>
    <row r="195" spans="1:13" ht="15.75" customHeight="1">
      <c r="A195" s="167" t="s">
        <v>144</v>
      </c>
      <c r="B195" s="167"/>
      <c r="C195" s="167"/>
      <c r="D195" s="167"/>
      <c r="E195" s="167"/>
      <c r="F195" s="170">
        <v>6112395.1100000003</v>
      </c>
      <c r="G195" s="170"/>
      <c r="H195" s="171">
        <v>87743417.400000006</v>
      </c>
    </row>
    <row r="196" spans="1:13" ht="15.75" customHeight="1">
      <c r="A196" s="172" t="s">
        <v>145</v>
      </c>
      <c r="B196" s="172"/>
      <c r="C196" s="172"/>
      <c r="D196" s="172"/>
      <c r="E196" s="172"/>
      <c r="F196" s="173">
        <v>1823839</v>
      </c>
      <c r="G196" s="173"/>
      <c r="H196" s="174">
        <v>27367290.280000001</v>
      </c>
    </row>
    <row r="197" spans="1:13" ht="15.75" customHeight="1">
      <c r="A197" s="172" t="s">
        <v>146</v>
      </c>
      <c r="B197" s="172"/>
      <c r="C197" s="172"/>
      <c r="D197" s="172"/>
      <c r="E197" s="172"/>
      <c r="F197" s="173">
        <v>852975.13</v>
      </c>
      <c r="G197" s="173"/>
      <c r="H197" s="174">
        <v>9103827.0299999993</v>
      </c>
    </row>
    <row r="198" spans="1:13" ht="15.75" customHeight="1">
      <c r="A198" s="172" t="s">
        <v>147</v>
      </c>
      <c r="B198" s="172"/>
      <c r="C198" s="172"/>
      <c r="D198" s="172"/>
      <c r="E198" s="172"/>
      <c r="F198" s="173">
        <v>3435580.98</v>
      </c>
      <c r="G198" s="173"/>
      <c r="H198" s="174">
        <v>51272300.090000004</v>
      </c>
    </row>
    <row r="199" spans="1:13" ht="15.75" customHeight="1">
      <c r="A199" s="172" t="s">
        <v>100</v>
      </c>
      <c r="B199" s="172"/>
      <c r="C199" s="172"/>
      <c r="D199" s="172"/>
      <c r="E199" s="172"/>
      <c r="F199" s="173" t="s">
        <v>101</v>
      </c>
      <c r="G199" s="173"/>
      <c r="H199" s="174" t="s">
        <v>101</v>
      </c>
    </row>
    <row r="200" spans="1:13" ht="15.75" customHeight="1">
      <c r="A200" s="167" t="s">
        <v>148</v>
      </c>
      <c r="B200" s="167"/>
      <c r="C200" s="167"/>
      <c r="D200" s="167"/>
      <c r="E200" s="167"/>
      <c r="F200" s="170">
        <v>148012</v>
      </c>
      <c r="G200" s="170"/>
      <c r="H200" s="171">
        <v>866563</v>
      </c>
    </row>
    <row r="201" spans="1:13" ht="15.75" customHeight="1">
      <c r="A201" s="172" t="s">
        <v>149</v>
      </c>
      <c r="B201" s="172"/>
      <c r="C201" s="172"/>
      <c r="D201" s="172"/>
      <c r="E201" s="172"/>
      <c r="F201" s="173">
        <v>148012</v>
      </c>
      <c r="G201" s="173"/>
      <c r="H201" s="174">
        <v>866563</v>
      </c>
    </row>
    <row r="202" spans="1:13" ht="15.75" customHeight="1">
      <c r="A202" s="172" t="s">
        <v>100</v>
      </c>
      <c r="B202" s="172"/>
      <c r="C202" s="172"/>
      <c r="D202" s="172"/>
      <c r="E202" s="172"/>
      <c r="F202" s="173" t="s">
        <v>101</v>
      </c>
      <c r="G202" s="173"/>
      <c r="H202" s="174" t="s">
        <v>101</v>
      </c>
    </row>
    <row r="203" spans="1:13" ht="15.75" customHeight="1">
      <c r="A203" s="167" t="s">
        <v>150</v>
      </c>
      <c r="B203" s="167"/>
      <c r="C203" s="167"/>
      <c r="D203" s="167"/>
      <c r="E203" s="167"/>
      <c r="F203" s="170">
        <v>0</v>
      </c>
      <c r="G203" s="170"/>
      <c r="H203" s="171">
        <v>1809399.57</v>
      </c>
    </row>
    <row r="204" spans="1:13" ht="15.75" customHeight="1">
      <c r="A204" s="172" t="s">
        <v>151</v>
      </c>
      <c r="B204" s="172"/>
      <c r="C204" s="172"/>
      <c r="D204" s="172"/>
      <c r="E204" s="172"/>
      <c r="F204" s="173">
        <v>0</v>
      </c>
      <c r="G204" s="173"/>
      <c r="H204" s="174">
        <v>1809399.57</v>
      </c>
    </row>
    <row r="205" spans="1:13" ht="24.75" customHeight="1">
      <c r="A205" s="172" t="s">
        <v>100</v>
      </c>
      <c r="B205" s="172"/>
      <c r="C205" s="172"/>
      <c r="D205" s="172"/>
      <c r="E205" s="172"/>
      <c r="F205" s="173" t="s">
        <v>101</v>
      </c>
      <c r="G205" s="173"/>
      <c r="H205" s="174" t="s">
        <v>101</v>
      </c>
    </row>
    <row r="206" spans="1:13" ht="15.75" customHeight="1">
      <c r="A206" s="175" t="s">
        <v>152</v>
      </c>
      <c r="B206" s="175"/>
      <c r="C206" s="175"/>
      <c r="D206" s="175"/>
      <c r="E206" s="175"/>
      <c r="F206" s="170">
        <v>6260407.1100000003</v>
      </c>
      <c r="G206" s="170"/>
      <c r="H206" s="171">
        <v>90419379.969999999</v>
      </c>
    </row>
    <row r="207" spans="1:13" ht="15.75" customHeight="1">
      <c r="A207" s="66"/>
      <c r="B207" s="64"/>
      <c r="C207" s="64"/>
      <c r="D207" s="64"/>
      <c r="E207" s="63"/>
      <c r="F207" s="65"/>
      <c r="G207" s="63"/>
      <c r="H207" s="176"/>
      <c r="I207" s="180"/>
      <c r="J207" s="158"/>
      <c r="K207" s="158"/>
      <c r="L207" s="158"/>
      <c r="M207" s="158"/>
    </row>
    <row r="208" spans="1:13" ht="15.75" customHeight="1">
      <c r="A208" s="56" t="s">
        <v>153</v>
      </c>
      <c r="B208" s="57"/>
      <c r="C208" s="57"/>
      <c r="D208" s="57"/>
      <c r="E208" s="57"/>
      <c r="F208" s="57"/>
      <c r="G208" s="57"/>
      <c r="H208" s="57"/>
      <c r="I208" s="177"/>
      <c r="J208" s="177"/>
      <c r="K208" s="177"/>
      <c r="L208" s="177"/>
      <c r="M208" s="178"/>
    </row>
    <row r="209" spans="1:13" ht="15.75" customHeight="1">
      <c r="A209" s="6" t="s">
        <v>154</v>
      </c>
    </row>
    <row r="210" spans="1:13" ht="15.75" customHeight="1">
      <c r="A210" s="93" t="s">
        <v>62</v>
      </c>
      <c r="B210" s="51"/>
      <c r="C210" s="51"/>
      <c r="D210" s="51"/>
      <c r="E210" s="51"/>
      <c r="F210" s="51"/>
      <c r="G210" s="51"/>
      <c r="H210" s="51"/>
      <c r="I210" s="51"/>
      <c r="J210" s="51"/>
      <c r="K210" s="51"/>
      <c r="L210" s="51"/>
      <c r="M210" s="51"/>
    </row>
    <row r="211" spans="1:13" ht="3" customHeight="1">
      <c r="A211" s="18" t="s">
        <v>155</v>
      </c>
    </row>
    <row r="212" spans="1:13" ht="36" customHeight="1">
      <c r="A212" s="93" t="s">
        <v>156</v>
      </c>
      <c r="B212" s="51"/>
      <c r="C212" s="51"/>
      <c r="D212" s="51"/>
      <c r="E212" s="51"/>
      <c r="F212" s="51"/>
      <c r="G212" s="51"/>
      <c r="H212" s="51"/>
      <c r="I212" s="51"/>
      <c r="J212" s="51"/>
      <c r="K212" s="51"/>
      <c r="L212" s="51"/>
      <c r="M212" s="51"/>
    </row>
    <row r="213" spans="1:13" ht="18.75" customHeight="1">
      <c r="A213" s="25" t="s">
        <v>157</v>
      </c>
      <c r="B213" s="98" t="s">
        <v>158</v>
      </c>
      <c r="C213" s="57"/>
      <c r="D213" s="57"/>
      <c r="E213" s="58"/>
      <c r="F213" s="26">
        <v>44926</v>
      </c>
      <c r="G213" s="26">
        <v>45260</v>
      </c>
      <c r="H213" s="26" t="s">
        <v>159</v>
      </c>
      <c r="I213" s="5"/>
      <c r="J213" s="5"/>
      <c r="K213" s="5"/>
      <c r="L213" s="5"/>
      <c r="M213" s="5"/>
    </row>
    <row r="214" spans="1:13" ht="18.75" customHeight="1">
      <c r="A214" s="27" t="s">
        <v>160</v>
      </c>
      <c r="B214" s="99" t="s">
        <v>161</v>
      </c>
      <c r="C214" s="57"/>
      <c r="D214" s="57"/>
      <c r="E214" s="58"/>
      <c r="F214" s="28">
        <v>30058928.920000002</v>
      </c>
      <c r="G214" s="28">
        <v>33879281.439999998</v>
      </c>
      <c r="H214" s="28">
        <f>+G214-F214</f>
        <v>3820352.5199999958</v>
      </c>
      <c r="I214" s="5"/>
      <c r="J214" s="5"/>
      <c r="K214" s="5"/>
      <c r="L214" s="5"/>
      <c r="M214" s="5"/>
    </row>
    <row r="215" spans="1:13" ht="18.75" customHeight="1">
      <c r="A215" s="27" t="s">
        <v>162</v>
      </c>
      <c r="B215" s="99" t="s">
        <v>163</v>
      </c>
      <c r="C215" s="57"/>
      <c r="D215" s="57"/>
      <c r="E215" s="58"/>
      <c r="F215" s="28">
        <v>29013412.390000001</v>
      </c>
      <c r="G215" s="28">
        <v>33119680.899999999</v>
      </c>
      <c r="H215" s="28">
        <f>+G215</f>
        <v>33119680.899999999</v>
      </c>
      <c r="I215" s="5"/>
      <c r="J215" s="5"/>
      <c r="K215" s="5"/>
      <c r="L215" s="5"/>
      <c r="M215" s="5"/>
    </row>
    <row r="216" spans="1:13" ht="18.75" customHeight="1">
      <c r="A216" s="27" t="s">
        <v>164</v>
      </c>
      <c r="B216" s="99" t="s">
        <v>165</v>
      </c>
      <c r="C216" s="57"/>
      <c r="D216" s="57"/>
      <c r="E216" s="58"/>
      <c r="F216" s="28">
        <v>982058.93</v>
      </c>
      <c r="G216" s="28">
        <v>982058.93</v>
      </c>
      <c r="H216" s="28">
        <f>+G216-F216</f>
        <v>0</v>
      </c>
      <c r="I216" s="5"/>
      <c r="J216" s="5"/>
      <c r="K216" s="5"/>
      <c r="L216" s="5"/>
      <c r="M216" s="5"/>
    </row>
    <row r="217" spans="1:13" ht="18.75" customHeight="1">
      <c r="A217" s="3" t="s">
        <v>166</v>
      </c>
    </row>
    <row r="218" spans="1:13" ht="18.75" customHeight="1">
      <c r="A218" s="96" t="s">
        <v>167</v>
      </c>
      <c r="B218" s="51"/>
      <c r="C218" s="51"/>
      <c r="D218" s="51"/>
      <c r="E218" s="51"/>
      <c r="F218" s="51"/>
      <c r="G218" s="51"/>
      <c r="H218" s="51"/>
      <c r="I218" s="51"/>
      <c r="J218" s="51"/>
      <c r="K218" s="51"/>
      <c r="L218" s="51"/>
      <c r="M218" s="51"/>
    </row>
    <row r="219" spans="1:13" ht="3" customHeight="1">
      <c r="A219" s="3"/>
    </row>
    <row r="220" spans="1:13" ht="15.75" customHeight="1">
      <c r="A220" s="59" t="s">
        <v>168</v>
      </c>
      <c r="B220" s="51"/>
      <c r="C220" s="51"/>
      <c r="D220" s="51"/>
      <c r="E220" s="51"/>
      <c r="F220" s="51"/>
      <c r="G220" s="51"/>
      <c r="H220" s="51"/>
      <c r="I220" s="51"/>
      <c r="J220" s="51"/>
      <c r="K220" s="51"/>
      <c r="L220" s="51"/>
      <c r="M220" s="51"/>
    </row>
    <row r="221" spans="1:13" ht="15.75" customHeight="1">
      <c r="A221" s="3"/>
    </row>
    <row r="222" spans="1:13" ht="15.75" customHeight="1">
      <c r="A222" s="93" t="s">
        <v>66</v>
      </c>
      <c r="B222" s="51"/>
      <c r="C222" s="51"/>
      <c r="D222" s="51"/>
      <c r="E222" s="51"/>
      <c r="F222" s="51"/>
      <c r="G222" s="51"/>
      <c r="H222" s="51"/>
      <c r="I222" s="51"/>
      <c r="J222" s="51"/>
      <c r="K222" s="51"/>
      <c r="L222" s="51"/>
      <c r="M222" s="51"/>
    </row>
    <row r="223" spans="1:13" ht="15.75" customHeight="1">
      <c r="A223" s="59" t="s">
        <v>168</v>
      </c>
      <c r="B223" s="51"/>
      <c r="C223" s="51"/>
      <c r="D223" s="51"/>
      <c r="E223" s="51"/>
      <c r="F223" s="51"/>
      <c r="G223" s="51"/>
      <c r="H223" s="51"/>
      <c r="I223" s="51"/>
      <c r="J223" s="51"/>
      <c r="K223" s="51"/>
      <c r="L223" s="51"/>
      <c r="M223" s="51"/>
    </row>
    <row r="224" spans="1:13" ht="15.75" customHeight="1">
      <c r="A224" s="3"/>
    </row>
    <row r="225" spans="1:13" ht="15.75" customHeight="1">
      <c r="A225" s="93" t="s">
        <v>169</v>
      </c>
      <c r="B225" s="51"/>
      <c r="C225" s="51"/>
      <c r="D225" s="51"/>
      <c r="E225" s="51"/>
      <c r="F225" s="51"/>
      <c r="G225" s="51"/>
      <c r="H225" s="51"/>
      <c r="I225" s="51"/>
      <c r="J225" s="51"/>
      <c r="K225" s="51"/>
      <c r="L225" s="51"/>
      <c r="M225" s="51"/>
    </row>
    <row r="226" spans="1:13" ht="33" customHeight="1">
      <c r="A226" s="59" t="s">
        <v>168</v>
      </c>
      <c r="B226" s="51"/>
      <c r="C226" s="51"/>
      <c r="D226" s="51"/>
      <c r="E226" s="51"/>
      <c r="F226" s="51"/>
      <c r="G226" s="51"/>
      <c r="H226" s="51"/>
      <c r="I226" s="51"/>
      <c r="J226" s="51"/>
      <c r="K226" s="51"/>
      <c r="L226" s="51"/>
      <c r="M226" s="51"/>
    </row>
    <row r="227" spans="1:13" ht="15.75" customHeight="1">
      <c r="A227" s="3"/>
    </row>
    <row r="228" spans="1:13" ht="15.75" customHeight="1">
      <c r="A228" s="93" t="s">
        <v>170</v>
      </c>
      <c r="B228" s="51"/>
      <c r="C228" s="51"/>
      <c r="D228" s="51"/>
      <c r="E228" s="51"/>
      <c r="F228" s="51"/>
      <c r="G228" s="51"/>
      <c r="H228" s="51"/>
      <c r="I228" s="51"/>
      <c r="J228" s="51"/>
      <c r="K228" s="51"/>
      <c r="L228" s="51"/>
      <c r="M228" s="51"/>
    </row>
    <row r="229" spans="1:13" ht="24" customHeight="1">
      <c r="A229" s="55" t="s">
        <v>171</v>
      </c>
      <c r="B229" s="51"/>
      <c r="C229" s="51"/>
      <c r="D229" s="51"/>
      <c r="E229" s="51"/>
      <c r="F229" s="51"/>
      <c r="G229" s="51"/>
      <c r="H229" s="51"/>
      <c r="I229" s="51"/>
      <c r="J229" s="51"/>
      <c r="K229" s="51"/>
      <c r="L229" s="51"/>
      <c r="M229" s="51"/>
    </row>
    <row r="230" spans="1:13" ht="8.25" customHeight="1">
      <c r="A230" s="4"/>
      <c r="B230" s="4"/>
      <c r="C230" s="4"/>
      <c r="D230" s="4"/>
      <c r="E230" s="4"/>
      <c r="F230" s="4"/>
      <c r="G230" s="4"/>
      <c r="H230" s="4"/>
      <c r="I230" s="4"/>
      <c r="J230" s="4"/>
      <c r="K230" s="4"/>
      <c r="L230" s="4"/>
      <c r="M230" s="4"/>
    </row>
    <row r="231" spans="1:13" ht="24.75" customHeight="1">
      <c r="A231" s="29" t="s">
        <v>157</v>
      </c>
      <c r="B231" s="100" t="s">
        <v>158</v>
      </c>
      <c r="C231" s="57"/>
      <c r="D231" s="57"/>
      <c r="E231" s="57"/>
      <c r="F231" s="58"/>
      <c r="G231" s="29" t="s">
        <v>172</v>
      </c>
      <c r="H231" s="29" t="s">
        <v>173</v>
      </c>
      <c r="I231" s="4"/>
      <c r="J231" s="4"/>
      <c r="K231" s="4"/>
      <c r="L231" s="4"/>
      <c r="M231" s="4"/>
    </row>
    <row r="232" spans="1:13" ht="15.75" customHeight="1">
      <c r="A232" s="27" t="s">
        <v>174</v>
      </c>
      <c r="B232" s="101" t="s">
        <v>175</v>
      </c>
      <c r="C232" s="57"/>
      <c r="D232" s="57"/>
      <c r="E232" s="57"/>
      <c r="F232" s="58"/>
      <c r="G232" s="30">
        <v>34478208.619999997</v>
      </c>
      <c r="H232" s="28">
        <f>SUM(H233:H240)</f>
        <v>1809524.89</v>
      </c>
      <c r="I232" s="4"/>
      <c r="J232" s="4"/>
      <c r="K232" s="4"/>
      <c r="L232" s="4"/>
      <c r="M232" s="4"/>
    </row>
    <row r="233" spans="1:13" ht="15.75" customHeight="1">
      <c r="A233" s="27" t="s">
        <v>176</v>
      </c>
      <c r="B233" s="101" t="s">
        <v>177</v>
      </c>
      <c r="C233" s="57"/>
      <c r="D233" s="57"/>
      <c r="E233" s="57"/>
      <c r="F233" s="58"/>
      <c r="G233" s="30">
        <v>2570242.56</v>
      </c>
      <c r="H233" s="28">
        <v>142131.10999999999</v>
      </c>
      <c r="I233" s="4"/>
      <c r="J233" s="4"/>
      <c r="K233" s="4"/>
      <c r="L233" s="4"/>
      <c r="M233" s="4"/>
    </row>
    <row r="234" spans="1:13" ht="15.75" customHeight="1">
      <c r="A234" s="27" t="s">
        <v>178</v>
      </c>
      <c r="B234" s="101" t="s">
        <v>179</v>
      </c>
      <c r="C234" s="57"/>
      <c r="D234" s="57"/>
      <c r="E234" s="57"/>
      <c r="F234" s="58"/>
      <c r="G234" s="30">
        <v>66140.33</v>
      </c>
      <c r="H234" s="28">
        <f>87895.62-30000-0.01</f>
        <v>57895.609999999993</v>
      </c>
      <c r="I234" s="4"/>
      <c r="J234" s="4"/>
      <c r="K234" s="4"/>
      <c r="L234" s="4"/>
      <c r="M234" s="4"/>
    </row>
    <row r="235" spans="1:13" ht="15.75" customHeight="1">
      <c r="A235" s="27" t="s">
        <v>180</v>
      </c>
      <c r="B235" s="101" t="s">
        <v>181</v>
      </c>
      <c r="C235" s="57"/>
      <c r="D235" s="57"/>
      <c r="E235" s="57"/>
      <c r="F235" s="58"/>
      <c r="G235" s="30">
        <v>53955</v>
      </c>
      <c r="H235" s="28">
        <v>30000.01</v>
      </c>
      <c r="I235" s="4"/>
      <c r="J235" s="4"/>
      <c r="K235" s="4"/>
      <c r="L235" s="4"/>
      <c r="M235" s="4"/>
    </row>
    <row r="236" spans="1:13" ht="15.75" customHeight="1">
      <c r="A236" s="27" t="s">
        <v>182</v>
      </c>
      <c r="B236" s="101" t="s">
        <v>183</v>
      </c>
      <c r="C236" s="57"/>
      <c r="D236" s="57"/>
      <c r="E236" s="57"/>
      <c r="F236" s="58"/>
      <c r="G236" s="30">
        <v>14841738.970000001</v>
      </c>
      <c r="H236" s="28">
        <v>962920.65</v>
      </c>
      <c r="I236" s="4"/>
      <c r="J236" s="4"/>
      <c r="K236" s="4"/>
      <c r="L236" s="4"/>
      <c r="M236" s="4"/>
    </row>
    <row r="237" spans="1:13" ht="15.75" customHeight="1">
      <c r="A237" s="27" t="s">
        <v>184</v>
      </c>
      <c r="B237" s="101" t="s">
        <v>185</v>
      </c>
      <c r="C237" s="57"/>
      <c r="D237" s="57"/>
      <c r="E237" s="57"/>
      <c r="F237" s="58"/>
      <c r="G237" s="30">
        <v>16946131.760000002</v>
      </c>
      <c r="H237" s="28">
        <v>109594.75</v>
      </c>
      <c r="I237" s="4"/>
      <c r="J237" s="4"/>
      <c r="K237" s="4"/>
      <c r="L237" s="4"/>
      <c r="M237" s="4"/>
    </row>
    <row r="238" spans="1:13" ht="15.75" customHeight="1">
      <c r="A238" s="31">
        <v>1251</v>
      </c>
      <c r="B238" s="101" t="s">
        <v>186</v>
      </c>
      <c r="C238" s="57"/>
      <c r="D238" s="57"/>
      <c r="E238" s="57"/>
      <c r="F238" s="58"/>
      <c r="G238" s="30">
        <v>4214980.0199999996</v>
      </c>
      <c r="H238" s="28">
        <v>506480.52</v>
      </c>
      <c r="I238" s="4"/>
      <c r="J238" s="4"/>
      <c r="K238" s="4"/>
      <c r="L238" s="4"/>
      <c r="M238" s="4"/>
    </row>
    <row r="239" spans="1:13" ht="15.75" customHeight="1">
      <c r="A239" s="27" t="s">
        <v>187</v>
      </c>
      <c r="B239" s="101" t="s">
        <v>188</v>
      </c>
      <c r="C239" s="57"/>
      <c r="D239" s="57"/>
      <c r="E239" s="57"/>
      <c r="F239" s="58"/>
      <c r="G239" s="30">
        <v>37270.69</v>
      </c>
      <c r="H239" s="28">
        <v>376.92</v>
      </c>
      <c r="I239" s="4"/>
      <c r="J239" s="4"/>
      <c r="K239" s="4"/>
      <c r="L239" s="4"/>
      <c r="M239" s="4"/>
    </row>
    <row r="240" spans="1:13" ht="15.75" customHeight="1">
      <c r="A240" s="27" t="s">
        <v>189</v>
      </c>
      <c r="B240" s="101" t="s">
        <v>190</v>
      </c>
      <c r="C240" s="57"/>
      <c r="D240" s="57"/>
      <c r="E240" s="57"/>
      <c r="F240" s="58"/>
      <c r="G240" s="30">
        <v>288994.40999999997</v>
      </c>
      <c r="H240" s="28">
        <v>125.32</v>
      </c>
      <c r="I240" s="4"/>
      <c r="J240" s="4"/>
      <c r="K240" s="4"/>
      <c r="L240" s="4"/>
      <c r="M240" s="4"/>
    </row>
    <row r="241" spans="1:13" ht="15.75" customHeight="1">
      <c r="A241" s="3" t="s">
        <v>191</v>
      </c>
    </row>
    <row r="242" spans="1:13" ht="15.75" customHeight="1">
      <c r="A242" s="3" t="s">
        <v>192</v>
      </c>
    </row>
    <row r="243" spans="1:13" ht="15.75" customHeight="1">
      <c r="A243" s="24" t="s">
        <v>193</v>
      </c>
    </row>
    <row r="244" spans="1:13" ht="15.75" customHeight="1">
      <c r="A244" s="68" t="s">
        <v>194</v>
      </c>
      <c r="B244" s="51"/>
      <c r="C244" s="51"/>
      <c r="D244" s="51"/>
      <c r="E244" s="51"/>
      <c r="F244" s="51"/>
      <c r="G244" s="51"/>
      <c r="H244" s="51"/>
      <c r="I244" s="51"/>
      <c r="J244" s="51"/>
      <c r="K244" s="51"/>
      <c r="L244" s="51"/>
      <c r="M244" s="51"/>
    </row>
    <row r="245" spans="1:13" ht="15.75" customHeight="1">
      <c r="A245" s="3"/>
    </row>
    <row r="246" spans="1:13" ht="15.75" customHeight="1">
      <c r="A246" s="24" t="s">
        <v>195</v>
      </c>
    </row>
    <row r="247" spans="1:13" ht="15.75" customHeight="1">
      <c r="A247" s="29" t="s">
        <v>157</v>
      </c>
      <c r="B247" s="79" t="s">
        <v>158</v>
      </c>
      <c r="C247" s="57"/>
      <c r="D247" s="57"/>
      <c r="E247" s="57"/>
      <c r="F247" s="58"/>
      <c r="G247" s="29" t="s">
        <v>172</v>
      </c>
      <c r="H247" s="4"/>
      <c r="I247" s="4"/>
      <c r="J247" s="4"/>
      <c r="K247" s="4"/>
      <c r="L247" s="4"/>
    </row>
    <row r="248" spans="1:13" ht="15.75" customHeight="1">
      <c r="A248" s="27" t="s">
        <v>189</v>
      </c>
      <c r="B248" s="101" t="s">
        <v>190</v>
      </c>
      <c r="C248" s="57"/>
      <c r="D248" s="57"/>
      <c r="E248" s="57"/>
      <c r="F248" s="58"/>
      <c r="G248" s="28">
        <v>288994.40999999997</v>
      </c>
      <c r="H248" s="4"/>
      <c r="I248" s="4"/>
      <c r="J248" s="4"/>
      <c r="K248" s="4"/>
      <c r="L248" s="4"/>
    </row>
    <row r="249" spans="1:13" ht="15.75" customHeight="1">
      <c r="A249" s="3" t="s">
        <v>196</v>
      </c>
    </row>
    <row r="250" spans="1:13" ht="24.75" customHeight="1">
      <c r="A250" s="96" t="s">
        <v>197</v>
      </c>
      <c r="B250" s="51"/>
      <c r="C250" s="51"/>
      <c r="D250" s="51"/>
      <c r="E250" s="51"/>
      <c r="F250" s="51"/>
      <c r="G250" s="51"/>
      <c r="H250" s="51"/>
      <c r="I250" s="51"/>
      <c r="J250" s="51"/>
      <c r="K250" s="51"/>
      <c r="L250" s="51"/>
      <c r="M250" s="51"/>
    </row>
    <row r="251" spans="1:13" ht="30" customHeight="1">
      <c r="A251" s="68" t="s">
        <v>198</v>
      </c>
      <c r="B251" s="51"/>
      <c r="C251" s="51"/>
      <c r="D251" s="51"/>
      <c r="E251" s="51"/>
      <c r="F251" s="51"/>
      <c r="G251" s="51"/>
      <c r="H251" s="51"/>
      <c r="I251" s="51"/>
      <c r="J251" s="51"/>
      <c r="K251" s="51"/>
      <c r="L251" s="51"/>
      <c r="M251" s="51"/>
    </row>
    <row r="252" spans="1:13" ht="18.75" customHeight="1">
      <c r="A252" s="32" t="s">
        <v>157</v>
      </c>
      <c r="B252" s="100" t="s">
        <v>158</v>
      </c>
      <c r="C252" s="57"/>
      <c r="D252" s="58"/>
      <c r="E252" s="33">
        <v>44926</v>
      </c>
      <c r="F252" s="33">
        <v>45260</v>
      </c>
      <c r="G252" s="33" t="s">
        <v>159</v>
      </c>
      <c r="H252" s="17"/>
      <c r="I252" s="17"/>
      <c r="J252" s="17"/>
      <c r="K252" s="17"/>
      <c r="L252" s="17"/>
      <c r="M252" s="17"/>
    </row>
    <row r="253" spans="1:13" ht="18.75" customHeight="1">
      <c r="A253" s="27" t="s">
        <v>199</v>
      </c>
      <c r="B253" s="105" t="s">
        <v>200</v>
      </c>
      <c r="C253" s="57"/>
      <c r="D253" s="58"/>
      <c r="E253" s="34">
        <v>22165</v>
      </c>
      <c r="F253" s="30">
        <v>22165</v>
      </c>
      <c r="G253" s="30">
        <f t="shared" ref="G253:G256" si="1">+F253-E253</f>
        <v>0</v>
      </c>
      <c r="H253" s="17"/>
      <c r="I253" s="17"/>
      <c r="J253" s="17"/>
      <c r="K253" s="17"/>
      <c r="L253" s="17"/>
      <c r="M253" s="17"/>
    </row>
    <row r="254" spans="1:13" ht="18.75" customHeight="1">
      <c r="A254" s="31">
        <v>2112</v>
      </c>
      <c r="B254" s="105" t="s">
        <v>201</v>
      </c>
      <c r="C254" s="57"/>
      <c r="D254" s="58"/>
      <c r="E254" s="34">
        <v>988440.57</v>
      </c>
      <c r="F254" s="30">
        <v>1471950.91</v>
      </c>
      <c r="G254" s="30">
        <f t="shared" si="1"/>
        <v>483510.33999999997</v>
      </c>
      <c r="H254" s="17"/>
      <c r="I254" s="17"/>
      <c r="J254" s="17"/>
      <c r="K254" s="17"/>
      <c r="L254" s="17"/>
      <c r="M254" s="17"/>
    </row>
    <row r="255" spans="1:13" ht="18.75" customHeight="1">
      <c r="A255" s="27" t="s">
        <v>202</v>
      </c>
      <c r="B255" s="105" t="s">
        <v>203</v>
      </c>
      <c r="C255" s="57"/>
      <c r="D255" s="58"/>
      <c r="E255" s="34">
        <v>3306573.98</v>
      </c>
      <c r="F255" s="30">
        <v>3439771.69</v>
      </c>
      <c r="G255" s="30">
        <f t="shared" si="1"/>
        <v>133197.70999999996</v>
      </c>
      <c r="H255" s="17"/>
      <c r="I255" s="17"/>
      <c r="J255" s="17"/>
      <c r="K255" s="17"/>
      <c r="L255" s="17"/>
      <c r="M255" s="17"/>
    </row>
    <row r="256" spans="1:13" ht="18.75" customHeight="1">
      <c r="A256" s="27" t="s">
        <v>204</v>
      </c>
      <c r="B256" s="105" t="s">
        <v>205</v>
      </c>
      <c r="C256" s="57"/>
      <c r="D256" s="58"/>
      <c r="E256" s="34">
        <v>737492.1</v>
      </c>
      <c r="F256" s="30">
        <v>737492.1</v>
      </c>
      <c r="G256" s="30">
        <f t="shared" si="1"/>
        <v>0</v>
      </c>
      <c r="H256" s="17"/>
      <c r="I256" s="17"/>
      <c r="J256" s="17"/>
      <c r="K256" s="17"/>
      <c r="L256" s="17"/>
      <c r="M256" s="17"/>
    </row>
    <row r="257" spans="1:13" ht="18.75" customHeight="1">
      <c r="A257" s="106" t="s">
        <v>206</v>
      </c>
      <c r="B257" s="51"/>
      <c r="C257" s="51"/>
      <c r="D257" s="51"/>
      <c r="E257" s="51"/>
      <c r="F257" s="51"/>
      <c r="G257" s="51"/>
      <c r="H257" s="51"/>
      <c r="I257" s="51"/>
      <c r="J257" s="51"/>
      <c r="K257" s="51"/>
      <c r="L257" s="51"/>
      <c r="M257" s="51"/>
    </row>
    <row r="258" spans="1:13" ht="24.75" customHeight="1">
      <c r="A258" s="93" t="s">
        <v>207</v>
      </c>
      <c r="B258" s="51"/>
      <c r="C258" s="51"/>
      <c r="D258" s="51"/>
      <c r="E258" s="51"/>
      <c r="F258" s="51"/>
      <c r="G258" s="51"/>
      <c r="H258" s="51"/>
      <c r="I258" s="51"/>
      <c r="J258" s="51"/>
      <c r="K258" s="51"/>
      <c r="L258" s="51"/>
      <c r="M258" s="51"/>
    </row>
    <row r="259" spans="1:13" ht="27" customHeight="1">
      <c r="A259" s="97" t="s">
        <v>208</v>
      </c>
      <c r="B259" s="51"/>
      <c r="C259" s="51"/>
      <c r="D259" s="51"/>
      <c r="E259" s="51"/>
      <c r="F259" s="51"/>
      <c r="G259" s="51"/>
      <c r="H259" s="51"/>
      <c r="I259" s="51"/>
      <c r="J259" s="51"/>
      <c r="K259" s="51"/>
      <c r="L259" s="51"/>
      <c r="M259" s="51"/>
    </row>
    <row r="260" spans="1:13" ht="19.5" customHeight="1">
      <c r="A260" s="93" t="s">
        <v>209</v>
      </c>
      <c r="B260" s="51"/>
      <c r="C260" s="51"/>
      <c r="D260" s="51"/>
      <c r="E260" s="51"/>
      <c r="F260" s="51"/>
      <c r="G260" s="51"/>
      <c r="H260" s="51"/>
      <c r="I260" s="51"/>
      <c r="J260" s="51"/>
      <c r="K260" s="51"/>
      <c r="L260" s="51"/>
      <c r="M260" s="51"/>
    </row>
    <row r="261" spans="1:13" ht="18.75" customHeight="1">
      <c r="A261" s="32" t="s">
        <v>157</v>
      </c>
      <c r="B261" s="100" t="s">
        <v>158</v>
      </c>
      <c r="C261" s="57"/>
      <c r="D261" s="58"/>
      <c r="E261" s="33">
        <v>44926</v>
      </c>
      <c r="F261" s="33">
        <v>45260</v>
      </c>
      <c r="G261" s="33" t="s">
        <v>159</v>
      </c>
      <c r="H261" s="17"/>
      <c r="I261" s="17"/>
      <c r="J261" s="17"/>
      <c r="K261" s="17"/>
      <c r="L261" s="17"/>
      <c r="M261" s="17"/>
    </row>
    <row r="262" spans="1:13" ht="18.75" customHeight="1">
      <c r="A262" s="27" t="s">
        <v>204</v>
      </c>
      <c r="B262" s="105" t="s">
        <v>205</v>
      </c>
      <c r="C262" s="57"/>
      <c r="D262" s="58"/>
      <c r="E262" s="34">
        <v>737492.1</v>
      </c>
      <c r="F262" s="30">
        <v>737492.1</v>
      </c>
      <c r="G262" s="30">
        <f>+F262-E262</f>
        <v>0</v>
      </c>
      <c r="H262" s="17"/>
      <c r="I262" s="17"/>
      <c r="J262" s="17"/>
      <c r="K262" s="17"/>
      <c r="L262" s="17"/>
      <c r="M262" s="17"/>
    </row>
    <row r="263" spans="1:13" ht="22.5" customHeight="1">
      <c r="A263" s="106" t="s">
        <v>206</v>
      </c>
      <c r="B263" s="51"/>
      <c r="C263" s="51"/>
      <c r="D263" s="51"/>
      <c r="E263" s="51"/>
      <c r="F263" s="51"/>
      <c r="G263" s="51"/>
      <c r="H263" s="51"/>
      <c r="I263" s="51"/>
      <c r="J263" s="51"/>
      <c r="K263" s="51"/>
      <c r="L263" s="51"/>
      <c r="M263" s="51"/>
    </row>
    <row r="264" spans="1:13" ht="15.75" customHeight="1">
      <c r="A264" s="96" t="s">
        <v>210</v>
      </c>
      <c r="B264" s="51"/>
      <c r="C264" s="51"/>
      <c r="D264" s="51"/>
      <c r="E264" s="51"/>
      <c r="F264" s="51"/>
      <c r="G264" s="51"/>
      <c r="H264" s="51"/>
      <c r="I264" s="51"/>
      <c r="J264" s="51"/>
      <c r="K264" s="51"/>
      <c r="L264" s="51"/>
      <c r="M264" s="51"/>
    </row>
    <row r="265" spans="1:13" ht="2.25" customHeight="1">
      <c r="A265" s="18" t="s">
        <v>211</v>
      </c>
    </row>
    <row r="266" spans="1:13" ht="15.75" customHeight="1">
      <c r="A266" s="3" t="s">
        <v>212</v>
      </c>
    </row>
    <row r="267" spans="1:13" ht="1.5" customHeight="1">
      <c r="A267" s="24" t="s">
        <v>213</v>
      </c>
    </row>
    <row r="268" spans="1:13" ht="19.5" customHeight="1">
      <c r="A268" s="59"/>
      <c r="B268" s="51"/>
      <c r="C268" s="51"/>
      <c r="D268" s="51"/>
      <c r="E268" s="51"/>
      <c r="F268" s="51"/>
      <c r="G268" s="51"/>
      <c r="H268" s="51"/>
      <c r="I268" s="51"/>
      <c r="J268" s="51"/>
      <c r="K268" s="51"/>
      <c r="L268" s="51"/>
      <c r="M268" s="51"/>
    </row>
    <row r="269" spans="1:13" ht="2.25" customHeight="1">
      <c r="A269" s="3"/>
    </row>
    <row r="270" spans="1:13" ht="15.75" customHeight="1">
      <c r="A270" s="91" t="s">
        <v>214</v>
      </c>
      <c r="B270" s="57"/>
      <c r="C270" s="57"/>
      <c r="D270" s="57"/>
      <c r="E270" s="57"/>
      <c r="F270" s="57"/>
      <c r="G270" s="57"/>
      <c r="H270" s="57"/>
      <c r="I270" s="57"/>
      <c r="J270" s="57"/>
      <c r="K270" s="57"/>
      <c r="L270" s="57"/>
      <c r="M270" s="58"/>
    </row>
    <row r="271" spans="1:13" ht="24.75" customHeight="1">
      <c r="A271" s="67" t="s">
        <v>215</v>
      </c>
      <c r="B271" s="61"/>
      <c r="C271" s="61"/>
      <c r="D271" s="61"/>
      <c r="E271" s="61"/>
      <c r="F271" s="61"/>
      <c r="G271" s="61"/>
      <c r="H271" s="61"/>
      <c r="I271" s="61"/>
      <c r="J271" s="61"/>
      <c r="K271" s="61"/>
      <c r="L271" s="61"/>
      <c r="M271" s="61"/>
    </row>
    <row r="272" spans="1:13" ht="24.75" customHeight="1">
      <c r="A272" s="59" t="s">
        <v>216</v>
      </c>
      <c r="B272" s="51"/>
      <c r="C272" s="51"/>
      <c r="D272" s="51"/>
      <c r="E272" s="51"/>
      <c r="F272" s="51"/>
      <c r="G272" s="51"/>
      <c r="H272" s="51"/>
      <c r="I272" s="51"/>
      <c r="J272" s="51"/>
      <c r="K272" s="51"/>
      <c r="L272" s="51"/>
      <c r="M272" s="51"/>
    </row>
    <row r="273" spans="1:26" ht="68.25" customHeight="1">
      <c r="A273" s="203"/>
      <c r="B273" s="204" t="s">
        <v>54</v>
      </c>
      <c r="C273" s="203" t="s">
        <v>217</v>
      </c>
      <c r="D273" s="203" t="s">
        <v>218</v>
      </c>
      <c r="E273" s="203" t="s">
        <v>219</v>
      </c>
      <c r="F273" s="203" t="s">
        <v>220</v>
      </c>
      <c r="G273" s="203" t="s">
        <v>221</v>
      </c>
      <c r="H273" s="35"/>
      <c r="I273" s="35"/>
      <c r="J273" s="35"/>
      <c r="K273" s="35"/>
      <c r="L273" s="35"/>
      <c r="M273" s="35"/>
      <c r="N273" s="35"/>
      <c r="O273" s="35"/>
      <c r="P273" s="35"/>
      <c r="Q273" s="35"/>
      <c r="R273" s="35"/>
      <c r="S273" s="35"/>
      <c r="T273" s="35"/>
      <c r="U273" s="35"/>
      <c r="V273" s="35"/>
      <c r="W273" s="35"/>
      <c r="X273" s="35"/>
      <c r="Y273" s="35"/>
      <c r="Z273" s="35"/>
    </row>
    <row r="274" spans="1:26" ht="15.75" customHeight="1">
      <c r="A274" s="205"/>
      <c r="B274" s="226"/>
      <c r="C274" s="227"/>
      <c r="D274" s="227"/>
      <c r="E274" s="227"/>
      <c r="F274" s="228"/>
      <c r="G274" s="194"/>
      <c r="H274" s="35"/>
      <c r="I274" s="35"/>
      <c r="J274" s="35"/>
      <c r="K274" s="35"/>
      <c r="L274" s="35"/>
      <c r="M274" s="35"/>
      <c r="N274" s="35"/>
      <c r="O274" s="35"/>
      <c r="P274" s="35"/>
      <c r="Q274" s="35"/>
      <c r="R274" s="35"/>
      <c r="S274" s="35"/>
      <c r="T274" s="35"/>
      <c r="U274" s="35"/>
      <c r="V274" s="35"/>
      <c r="W274" s="35"/>
      <c r="X274" s="35"/>
      <c r="Y274" s="35"/>
      <c r="Z274" s="35"/>
    </row>
    <row r="275" spans="1:26" ht="15.75" customHeight="1">
      <c r="A275" s="209"/>
      <c r="B275" s="187" t="s">
        <v>222</v>
      </c>
      <c r="C275" s="188">
        <f>SUM(C276:C278)</f>
        <v>0</v>
      </c>
      <c r="D275" s="188"/>
      <c r="E275" s="188"/>
      <c r="F275" s="189"/>
      <c r="G275" s="190">
        <f>SUM(C275:F275)</f>
        <v>0</v>
      </c>
      <c r="H275" s="35"/>
      <c r="I275" s="35"/>
      <c r="J275" s="35"/>
      <c r="K275" s="35"/>
      <c r="L275" s="35"/>
      <c r="M275" s="35"/>
      <c r="N275" s="35"/>
      <c r="O275" s="35"/>
      <c r="P275" s="35"/>
      <c r="Q275" s="35"/>
      <c r="R275" s="35"/>
      <c r="S275" s="35"/>
      <c r="T275" s="35"/>
      <c r="U275" s="35"/>
      <c r="V275" s="35"/>
      <c r="W275" s="35"/>
      <c r="X275" s="35"/>
      <c r="Y275" s="35"/>
      <c r="Z275" s="35"/>
    </row>
    <row r="276" spans="1:26" ht="15.75" customHeight="1">
      <c r="A276" s="209"/>
      <c r="B276" s="191" t="s">
        <v>223</v>
      </c>
      <c r="C276" s="192">
        <v>0</v>
      </c>
      <c r="D276" s="193">
        <v>0</v>
      </c>
      <c r="E276" s="193">
        <v>0</v>
      </c>
      <c r="F276" s="192">
        <v>0</v>
      </c>
      <c r="G276" s="194">
        <v>0</v>
      </c>
      <c r="H276" s="35"/>
      <c r="I276" s="35"/>
      <c r="J276" s="35"/>
      <c r="K276" s="35"/>
      <c r="L276" s="35"/>
      <c r="M276" s="35"/>
      <c r="N276" s="35"/>
      <c r="O276" s="35"/>
      <c r="P276" s="35"/>
      <c r="Q276" s="35"/>
      <c r="R276" s="35"/>
      <c r="S276" s="35"/>
      <c r="T276" s="35"/>
      <c r="U276" s="35"/>
      <c r="V276" s="35"/>
      <c r="W276" s="35"/>
      <c r="X276" s="35"/>
      <c r="Y276" s="35"/>
      <c r="Z276" s="35"/>
    </row>
    <row r="277" spans="1:26" ht="15.75" customHeight="1">
      <c r="A277" s="209"/>
      <c r="B277" s="191" t="s">
        <v>224</v>
      </c>
      <c r="C277" s="192">
        <v>0</v>
      </c>
      <c r="D277" s="193">
        <v>0</v>
      </c>
      <c r="E277" s="193">
        <v>0</v>
      </c>
      <c r="F277" s="192">
        <v>0</v>
      </c>
      <c r="G277" s="195">
        <v>0</v>
      </c>
      <c r="H277" s="35"/>
      <c r="I277" s="35"/>
      <c r="J277" s="35"/>
      <c r="K277" s="35"/>
      <c r="L277" s="35"/>
      <c r="M277" s="35"/>
      <c r="N277" s="35"/>
      <c r="O277" s="35"/>
      <c r="P277" s="35"/>
      <c r="Q277" s="35"/>
      <c r="R277" s="35"/>
      <c r="S277" s="35"/>
      <c r="T277" s="35"/>
      <c r="U277" s="35"/>
      <c r="V277" s="35"/>
      <c r="W277" s="35"/>
      <c r="X277" s="35"/>
      <c r="Y277" s="35"/>
      <c r="Z277" s="35"/>
    </row>
    <row r="278" spans="1:26" ht="15.75" customHeight="1">
      <c r="A278" s="205"/>
      <c r="B278" s="191" t="s">
        <v>225</v>
      </c>
      <c r="C278" s="192">
        <v>0</v>
      </c>
      <c r="D278" s="193">
        <v>0</v>
      </c>
      <c r="E278" s="193">
        <v>0</v>
      </c>
      <c r="F278" s="192">
        <v>0</v>
      </c>
      <c r="G278" s="195">
        <v>0</v>
      </c>
      <c r="H278" s="35"/>
      <c r="I278" s="35"/>
      <c r="J278" s="35"/>
      <c r="K278" s="35"/>
      <c r="L278" s="35"/>
      <c r="M278" s="35"/>
      <c r="N278" s="35"/>
      <c r="O278" s="35"/>
      <c r="P278" s="35"/>
      <c r="Q278" s="35"/>
      <c r="R278" s="35"/>
      <c r="S278" s="35"/>
      <c r="T278" s="35"/>
      <c r="U278" s="35"/>
      <c r="V278" s="35"/>
      <c r="W278" s="35"/>
      <c r="X278" s="35"/>
      <c r="Y278" s="35"/>
      <c r="Z278" s="35"/>
    </row>
    <row r="279" spans="1:26" ht="15.75" customHeight="1">
      <c r="A279" s="205"/>
      <c r="B279" s="187"/>
      <c r="C279" s="193"/>
      <c r="D279" s="193"/>
      <c r="E279" s="193"/>
      <c r="F279" s="193"/>
      <c r="G279" s="196"/>
      <c r="H279" s="35"/>
      <c r="I279" s="35"/>
      <c r="J279" s="35"/>
      <c r="K279" s="35"/>
      <c r="L279" s="35"/>
      <c r="M279" s="35"/>
      <c r="N279" s="35"/>
      <c r="O279" s="35"/>
      <c r="P279" s="35"/>
      <c r="Q279" s="35"/>
      <c r="R279" s="35"/>
      <c r="S279" s="35"/>
      <c r="T279" s="35"/>
      <c r="U279" s="35"/>
      <c r="V279" s="35"/>
      <c r="W279" s="35"/>
      <c r="X279" s="35"/>
      <c r="Y279" s="35"/>
      <c r="Z279" s="35"/>
    </row>
    <row r="280" spans="1:26" ht="15.75" customHeight="1">
      <c r="A280" s="209"/>
      <c r="B280" s="187" t="s">
        <v>226</v>
      </c>
      <c r="C280" s="188"/>
      <c r="D280" s="188">
        <f>SUM(D282:D285)</f>
        <v>39949388.469999999</v>
      </c>
      <c r="E280" s="188">
        <f>E281</f>
        <v>17940891.91</v>
      </c>
      <c r="F280" s="188"/>
      <c r="G280" s="189">
        <f>SUM(C280:F280)</f>
        <v>57890280.379999995</v>
      </c>
      <c r="H280" s="35"/>
      <c r="I280" s="35"/>
      <c r="J280" s="35"/>
      <c r="K280" s="35"/>
      <c r="L280" s="35"/>
      <c r="M280" s="35"/>
      <c r="N280" s="35"/>
      <c r="O280" s="35"/>
      <c r="P280" s="35"/>
      <c r="Q280" s="35"/>
      <c r="R280" s="35"/>
      <c r="S280" s="35"/>
      <c r="T280" s="35"/>
      <c r="U280" s="35"/>
      <c r="V280" s="35"/>
      <c r="W280" s="35"/>
      <c r="X280" s="35"/>
      <c r="Y280" s="35"/>
      <c r="Z280" s="35"/>
    </row>
    <row r="281" spans="1:26" ht="15.75" customHeight="1">
      <c r="A281" s="209"/>
      <c r="B281" s="191" t="s">
        <v>227</v>
      </c>
      <c r="C281" s="193">
        <v>0</v>
      </c>
      <c r="D281" s="193">
        <v>0</v>
      </c>
      <c r="E281" s="192">
        <v>17940891.91</v>
      </c>
      <c r="F281" s="192">
        <v>0</v>
      </c>
      <c r="G281" s="195">
        <v>17940891.91</v>
      </c>
      <c r="H281" s="35"/>
      <c r="I281" s="35"/>
      <c r="J281" s="35"/>
      <c r="K281" s="35"/>
      <c r="L281" s="35"/>
      <c r="M281" s="35"/>
      <c r="N281" s="35"/>
      <c r="O281" s="35"/>
      <c r="P281" s="35"/>
      <c r="Q281" s="35"/>
      <c r="R281" s="35"/>
      <c r="S281" s="35"/>
      <c r="T281" s="35"/>
      <c r="U281" s="35"/>
      <c r="V281" s="35"/>
      <c r="W281" s="35"/>
      <c r="X281" s="35"/>
      <c r="Y281" s="35"/>
      <c r="Z281" s="35"/>
    </row>
    <row r="282" spans="1:26" ht="15.75" customHeight="1">
      <c r="A282" s="209"/>
      <c r="B282" s="191" t="s">
        <v>228</v>
      </c>
      <c r="C282" s="193">
        <v>0</v>
      </c>
      <c r="D282" s="192">
        <v>39949388.469999999</v>
      </c>
      <c r="E282" s="192">
        <v>0</v>
      </c>
      <c r="F282" s="192">
        <v>0</v>
      </c>
      <c r="G282" s="195">
        <v>39949388.469999999</v>
      </c>
      <c r="H282" s="35"/>
      <c r="I282" s="35"/>
      <c r="J282" s="35"/>
      <c r="K282" s="35"/>
      <c r="L282" s="35"/>
      <c r="M282" s="35"/>
      <c r="N282" s="35"/>
      <c r="O282" s="35"/>
      <c r="P282" s="35"/>
      <c r="Q282" s="35"/>
      <c r="R282" s="35"/>
      <c r="S282" s="35"/>
      <c r="T282" s="35"/>
      <c r="U282" s="35"/>
      <c r="V282" s="35"/>
      <c r="W282" s="35"/>
      <c r="X282" s="35"/>
      <c r="Y282" s="35"/>
      <c r="Z282" s="35"/>
    </row>
    <row r="283" spans="1:26" ht="15.75" customHeight="1">
      <c r="A283" s="209"/>
      <c r="B283" s="191" t="s">
        <v>229</v>
      </c>
      <c r="C283" s="193">
        <v>0</v>
      </c>
      <c r="D283" s="192">
        <v>0</v>
      </c>
      <c r="E283" s="192">
        <v>0</v>
      </c>
      <c r="F283" s="192">
        <v>0</v>
      </c>
      <c r="G283" s="195">
        <v>0</v>
      </c>
      <c r="H283" s="35"/>
      <c r="I283" s="35"/>
      <c r="J283" s="35"/>
      <c r="K283" s="35"/>
      <c r="L283" s="35"/>
      <c r="M283" s="35"/>
      <c r="N283" s="35"/>
      <c r="O283" s="35"/>
      <c r="P283" s="35"/>
      <c r="Q283" s="35"/>
      <c r="R283" s="35"/>
      <c r="S283" s="35"/>
      <c r="T283" s="35"/>
      <c r="U283" s="35"/>
      <c r="V283" s="35"/>
      <c r="W283" s="35"/>
      <c r="X283" s="35"/>
      <c r="Y283" s="35"/>
      <c r="Z283" s="35"/>
    </row>
    <row r="284" spans="1:26" ht="15.75" customHeight="1">
      <c r="A284" s="209"/>
      <c r="B284" s="191" t="s">
        <v>230</v>
      </c>
      <c r="C284" s="193">
        <v>0</v>
      </c>
      <c r="D284" s="192">
        <v>0</v>
      </c>
      <c r="E284" s="192">
        <v>0</v>
      </c>
      <c r="F284" s="192">
        <v>0</v>
      </c>
      <c r="G284" s="195">
        <v>0</v>
      </c>
      <c r="H284" s="35"/>
      <c r="I284" s="35"/>
      <c r="J284" s="35"/>
      <c r="K284" s="35"/>
      <c r="L284" s="35"/>
      <c r="M284" s="35"/>
      <c r="N284" s="35"/>
      <c r="O284" s="35"/>
      <c r="P284" s="35"/>
      <c r="Q284" s="35"/>
      <c r="R284" s="35"/>
      <c r="S284" s="35"/>
      <c r="T284" s="35"/>
      <c r="U284" s="35"/>
      <c r="V284" s="35"/>
      <c r="W284" s="35"/>
      <c r="X284" s="35"/>
      <c r="Y284" s="35"/>
      <c r="Z284" s="35"/>
    </row>
    <row r="285" spans="1:26" ht="15.75" customHeight="1">
      <c r="A285" s="209"/>
      <c r="B285" s="191" t="s">
        <v>231</v>
      </c>
      <c r="C285" s="193">
        <v>0</v>
      </c>
      <c r="D285" s="192">
        <v>0</v>
      </c>
      <c r="E285" s="193">
        <v>0</v>
      </c>
      <c r="F285" s="192">
        <v>0</v>
      </c>
      <c r="G285" s="195">
        <v>0</v>
      </c>
      <c r="H285" s="35"/>
      <c r="I285" s="35"/>
      <c r="J285" s="35"/>
      <c r="K285" s="35"/>
      <c r="L285" s="35"/>
      <c r="M285" s="35"/>
      <c r="N285" s="35"/>
      <c r="O285" s="35"/>
      <c r="P285" s="35"/>
      <c r="Q285" s="35"/>
      <c r="R285" s="35"/>
      <c r="S285" s="35"/>
      <c r="T285" s="35"/>
      <c r="U285" s="35"/>
      <c r="V285" s="35"/>
      <c r="W285" s="35"/>
      <c r="X285" s="35"/>
      <c r="Y285" s="35"/>
      <c r="Z285" s="35"/>
    </row>
    <row r="286" spans="1:26" ht="15.75" customHeight="1">
      <c r="A286" s="209"/>
      <c r="B286" s="197"/>
      <c r="C286" s="193"/>
      <c r="D286" s="192"/>
      <c r="E286" s="193"/>
      <c r="F286" s="188"/>
      <c r="G286" s="196"/>
      <c r="H286" s="35"/>
      <c r="I286" s="35"/>
      <c r="J286" s="35"/>
      <c r="K286" s="35"/>
      <c r="L286" s="35"/>
      <c r="M286" s="35"/>
      <c r="N286" s="35"/>
      <c r="O286" s="35"/>
      <c r="P286" s="35"/>
      <c r="Q286" s="35"/>
      <c r="R286" s="35"/>
      <c r="S286" s="35"/>
      <c r="T286" s="35"/>
      <c r="U286" s="35"/>
      <c r="V286" s="35"/>
      <c r="W286" s="35"/>
      <c r="X286" s="35"/>
      <c r="Y286" s="35"/>
      <c r="Z286" s="35"/>
    </row>
    <row r="287" spans="1:26" ht="15.75" customHeight="1">
      <c r="A287" s="209"/>
      <c r="B287" s="187" t="s">
        <v>232</v>
      </c>
      <c r="C287" s="193"/>
      <c r="D287" s="192"/>
      <c r="E287" s="193"/>
      <c r="F287" s="188">
        <f>SUM(F288:F289)</f>
        <v>0</v>
      </c>
      <c r="G287" s="189">
        <f>SUM(C287:F287)</f>
        <v>0</v>
      </c>
      <c r="H287" s="35"/>
      <c r="I287" s="35"/>
      <c r="J287" s="35"/>
      <c r="K287" s="35"/>
      <c r="L287" s="35"/>
      <c r="M287" s="35"/>
      <c r="N287" s="35"/>
      <c r="O287" s="35"/>
      <c r="P287" s="35"/>
      <c r="Q287" s="35"/>
      <c r="R287" s="35"/>
      <c r="S287" s="35"/>
      <c r="T287" s="35"/>
      <c r="U287" s="35"/>
      <c r="V287" s="35"/>
      <c r="W287" s="35"/>
      <c r="X287" s="35"/>
      <c r="Y287" s="35"/>
      <c r="Z287" s="35"/>
    </row>
    <row r="288" spans="1:26" ht="15.75" customHeight="1">
      <c r="A288" s="209"/>
      <c r="B288" s="191" t="s">
        <v>233</v>
      </c>
      <c r="C288" s="192">
        <v>0</v>
      </c>
      <c r="D288" s="193">
        <v>0</v>
      </c>
      <c r="E288" s="193">
        <v>0</v>
      </c>
      <c r="F288" s="192">
        <v>0</v>
      </c>
      <c r="G288" s="195">
        <v>0</v>
      </c>
      <c r="H288" s="35"/>
      <c r="I288" s="35"/>
      <c r="J288" s="35"/>
      <c r="K288" s="35"/>
      <c r="L288" s="35"/>
      <c r="M288" s="35"/>
      <c r="N288" s="35"/>
      <c r="O288" s="35"/>
      <c r="P288" s="35"/>
      <c r="Q288" s="35"/>
      <c r="R288" s="35"/>
      <c r="S288" s="35"/>
      <c r="T288" s="35"/>
      <c r="U288" s="35"/>
      <c r="V288" s="35"/>
      <c r="W288" s="35"/>
      <c r="X288" s="35"/>
      <c r="Y288" s="35"/>
      <c r="Z288" s="35"/>
    </row>
    <row r="289" spans="1:26" ht="15.75" customHeight="1">
      <c r="A289" s="205"/>
      <c r="B289" s="191" t="s">
        <v>234</v>
      </c>
      <c r="C289" s="192">
        <v>0</v>
      </c>
      <c r="D289" s="193">
        <v>0</v>
      </c>
      <c r="E289" s="193">
        <v>0</v>
      </c>
      <c r="F289" s="192">
        <v>0</v>
      </c>
      <c r="G289" s="195">
        <v>0</v>
      </c>
      <c r="H289" s="35"/>
      <c r="I289" s="35"/>
      <c r="J289" s="35"/>
      <c r="K289" s="35"/>
      <c r="L289" s="35"/>
      <c r="M289" s="35"/>
      <c r="N289" s="35"/>
      <c r="O289" s="35"/>
      <c r="P289" s="35"/>
      <c r="Q289" s="35"/>
      <c r="R289" s="35"/>
      <c r="S289" s="35"/>
      <c r="T289" s="35"/>
      <c r="U289" s="35"/>
      <c r="V289" s="35"/>
      <c r="W289" s="35"/>
      <c r="X289" s="35"/>
      <c r="Y289" s="35"/>
      <c r="Z289" s="35"/>
    </row>
    <row r="290" spans="1:26" ht="15.75" customHeight="1">
      <c r="A290" s="205"/>
      <c r="B290" s="187"/>
      <c r="C290" s="193"/>
      <c r="D290" s="193"/>
      <c r="E290" s="193"/>
      <c r="F290" s="193"/>
      <c r="G290" s="196"/>
      <c r="H290" s="35"/>
      <c r="I290" s="35"/>
      <c r="J290" s="35"/>
      <c r="K290" s="35"/>
      <c r="L290" s="35"/>
      <c r="M290" s="35"/>
      <c r="N290" s="35"/>
      <c r="O290" s="35"/>
      <c r="P290" s="35"/>
      <c r="Q290" s="35"/>
      <c r="R290" s="35"/>
      <c r="S290" s="35"/>
      <c r="T290" s="35"/>
      <c r="U290" s="35"/>
      <c r="V290" s="35"/>
      <c r="W290" s="35"/>
      <c r="X290" s="35"/>
      <c r="Y290" s="35"/>
      <c r="Z290" s="35"/>
    </row>
    <row r="291" spans="1:26" ht="15.75" customHeight="1">
      <c r="A291" s="209"/>
      <c r="B291" s="198" t="s">
        <v>235</v>
      </c>
      <c r="C291" s="188">
        <f>C275</f>
        <v>0</v>
      </c>
      <c r="D291" s="188">
        <f>D280</f>
        <v>39949388.469999999</v>
      </c>
      <c r="E291" s="188">
        <f>E280</f>
        <v>17940891.91</v>
      </c>
      <c r="F291" s="188">
        <f>F287</f>
        <v>0</v>
      </c>
      <c r="G291" s="189">
        <f>SUM(C291:F291)</f>
        <v>57890280.379999995</v>
      </c>
      <c r="H291" s="35"/>
      <c r="I291" s="35"/>
      <c r="J291" s="35"/>
      <c r="K291" s="35"/>
      <c r="L291" s="35"/>
      <c r="M291" s="35"/>
      <c r="N291" s="35"/>
      <c r="O291" s="35"/>
      <c r="P291" s="35"/>
      <c r="Q291" s="35"/>
      <c r="R291" s="35"/>
      <c r="S291" s="35"/>
      <c r="T291" s="35"/>
      <c r="U291" s="35"/>
      <c r="V291" s="35"/>
      <c r="W291" s="35"/>
      <c r="X291" s="35"/>
      <c r="Y291" s="35"/>
      <c r="Z291" s="35"/>
    </row>
    <row r="292" spans="1:26" ht="15.75" customHeight="1">
      <c r="A292" s="205"/>
      <c r="B292" s="199"/>
      <c r="C292" s="193"/>
      <c r="D292" s="193"/>
      <c r="E292" s="193"/>
      <c r="F292" s="193"/>
      <c r="G292" s="196"/>
      <c r="H292" s="35"/>
      <c r="I292" s="35"/>
      <c r="J292" s="35"/>
      <c r="K292" s="35"/>
      <c r="L292" s="35"/>
      <c r="M292" s="35"/>
      <c r="N292" s="35"/>
      <c r="O292" s="35"/>
      <c r="P292" s="35"/>
      <c r="Q292" s="35"/>
      <c r="R292" s="35"/>
      <c r="S292" s="35"/>
      <c r="T292" s="35"/>
      <c r="U292" s="35"/>
      <c r="V292" s="35"/>
      <c r="W292" s="35"/>
      <c r="X292" s="35"/>
      <c r="Y292" s="35"/>
      <c r="Z292" s="35"/>
    </row>
    <row r="293" spans="1:26" ht="15.75" customHeight="1">
      <c r="A293" s="209"/>
      <c r="B293" s="187" t="s">
        <v>236</v>
      </c>
      <c r="C293" s="188">
        <f>SUM(C294:C296)</f>
        <v>0</v>
      </c>
      <c r="D293" s="188"/>
      <c r="E293" s="188"/>
      <c r="F293" s="188"/>
      <c r="G293" s="189">
        <f>SUM(C293:F293)</f>
        <v>0</v>
      </c>
      <c r="H293" s="35"/>
      <c r="I293" s="35"/>
      <c r="J293" s="35"/>
      <c r="K293" s="35"/>
      <c r="L293" s="35"/>
      <c r="M293" s="35"/>
      <c r="N293" s="35"/>
      <c r="O293" s="35"/>
      <c r="P293" s="35"/>
      <c r="Q293" s="35"/>
      <c r="R293" s="35"/>
      <c r="S293" s="35"/>
      <c r="T293" s="35"/>
      <c r="U293" s="35"/>
      <c r="V293" s="35"/>
      <c r="W293" s="35"/>
      <c r="X293" s="35"/>
      <c r="Y293" s="35"/>
      <c r="Z293" s="35"/>
    </row>
    <row r="294" spans="1:26" ht="15.75" customHeight="1">
      <c r="A294" s="209"/>
      <c r="B294" s="191" t="s">
        <v>237</v>
      </c>
      <c r="C294" s="192">
        <v>0</v>
      </c>
      <c r="D294" s="193">
        <v>0</v>
      </c>
      <c r="E294" s="193">
        <v>0</v>
      </c>
      <c r="F294" s="192">
        <v>0</v>
      </c>
      <c r="G294" s="195">
        <v>0</v>
      </c>
      <c r="H294" s="35"/>
      <c r="I294" s="35"/>
      <c r="J294" s="35"/>
      <c r="K294" s="35"/>
      <c r="L294" s="35"/>
      <c r="M294" s="35"/>
      <c r="N294" s="35"/>
      <c r="O294" s="35"/>
      <c r="P294" s="35"/>
      <c r="Q294" s="35"/>
      <c r="R294" s="35"/>
      <c r="S294" s="35"/>
      <c r="T294" s="35"/>
      <c r="U294" s="35"/>
      <c r="V294" s="35"/>
      <c r="W294" s="35"/>
      <c r="X294" s="35"/>
      <c r="Y294" s="35"/>
      <c r="Z294" s="35"/>
    </row>
    <row r="295" spans="1:26" ht="15.75" customHeight="1">
      <c r="A295" s="209"/>
      <c r="B295" s="191" t="s">
        <v>224</v>
      </c>
      <c r="C295" s="192">
        <v>0</v>
      </c>
      <c r="D295" s="193">
        <v>0</v>
      </c>
      <c r="E295" s="193">
        <v>0</v>
      </c>
      <c r="F295" s="192">
        <v>0</v>
      </c>
      <c r="G295" s="195">
        <v>0</v>
      </c>
      <c r="H295" s="35"/>
      <c r="I295" s="35"/>
      <c r="J295" s="35"/>
      <c r="K295" s="35"/>
      <c r="L295" s="35"/>
      <c r="M295" s="35"/>
      <c r="N295" s="35"/>
      <c r="O295" s="35"/>
      <c r="P295" s="35"/>
      <c r="Q295" s="35"/>
      <c r="R295" s="35"/>
      <c r="S295" s="35"/>
      <c r="T295" s="35"/>
      <c r="U295" s="35"/>
      <c r="V295" s="35"/>
      <c r="W295" s="35"/>
      <c r="X295" s="35"/>
      <c r="Y295" s="35"/>
      <c r="Z295" s="35"/>
    </row>
    <row r="296" spans="1:26" ht="15.75" customHeight="1">
      <c r="A296" s="205"/>
      <c r="B296" s="191" t="s">
        <v>225</v>
      </c>
      <c r="C296" s="192">
        <v>0</v>
      </c>
      <c r="D296" s="193">
        <v>0</v>
      </c>
      <c r="E296" s="193">
        <v>0</v>
      </c>
      <c r="F296" s="192">
        <v>0</v>
      </c>
      <c r="G296" s="195">
        <v>0</v>
      </c>
      <c r="H296" s="35"/>
      <c r="I296" s="35"/>
      <c r="J296" s="35"/>
      <c r="K296" s="35"/>
      <c r="L296" s="35"/>
      <c r="M296" s="35"/>
      <c r="N296" s="35"/>
      <c r="O296" s="35"/>
      <c r="P296" s="35"/>
      <c r="Q296" s="35"/>
      <c r="R296" s="35"/>
      <c r="S296" s="35"/>
      <c r="T296" s="35"/>
      <c r="U296" s="35"/>
      <c r="V296" s="35"/>
      <c r="W296" s="35"/>
      <c r="X296" s="35"/>
      <c r="Y296" s="35"/>
      <c r="Z296" s="35"/>
    </row>
    <row r="297" spans="1:26" ht="15.75" customHeight="1">
      <c r="A297" s="205" t="s">
        <v>239</v>
      </c>
      <c r="B297" s="187"/>
      <c r="C297" s="193"/>
      <c r="D297" s="193"/>
      <c r="E297" s="193"/>
      <c r="F297" s="193"/>
      <c r="G297" s="196"/>
      <c r="H297" s="35"/>
      <c r="I297" s="35"/>
      <c r="J297" s="35"/>
      <c r="K297" s="35"/>
      <c r="L297" s="35"/>
      <c r="M297" s="35"/>
      <c r="N297" s="35"/>
      <c r="O297" s="35"/>
      <c r="P297" s="35"/>
      <c r="Q297" s="35"/>
      <c r="R297" s="35"/>
      <c r="S297" s="35"/>
      <c r="T297" s="35"/>
      <c r="U297" s="35"/>
      <c r="V297" s="35"/>
      <c r="W297" s="35"/>
      <c r="X297" s="35"/>
      <c r="Y297" s="35"/>
      <c r="Z297" s="35"/>
    </row>
    <row r="298" spans="1:26" ht="15.75" customHeight="1">
      <c r="A298" s="209"/>
      <c r="B298" s="187" t="s">
        <v>238</v>
      </c>
      <c r="C298" s="188"/>
      <c r="D298" s="188">
        <f>D300</f>
        <v>17644255.48</v>
      </c>
      <c r="E298" s="188">
        <f>SUM(E299:E303)</f>
        <v>-11351975.800000001</v>
      </c>
      <c r="F298" s="188"/>
      <c r="G298" s="189">
        <f>SUM(C298:F298)</f>
        <v>6292279.6799999997</v>
      </c>
      <c r="H298" s="35"/>
      <c r="I298" s="35"/>
      <c r="J298" s="35"/>
      <c r="K298" s="35"/>
      <c r="L298" s="35"/>
      <c r="M298" s="35"/>
      <c r="N298" s="35"/>
      <c r="O298" s="35"/>
      <c r="P298" s="35"/>
      <c r="Q298" s="35"/>
      <c r="R298" s="35"/>
      <c r="S298" s="35"/>
      <c r="T298" s="35"/>
      <c r="U298" s="35"/>
      <c r="V298" s="35"/>
      <c r="W298" s="35"/>
      <c r="X298" s="35"/>
      <c r="Y298" s="35"/>
      <c r="Z298" s="35"/>
    </row>
    <row r="299" spans="1:26" ht="15.75" customHeight="1">
      <c r="A299" s="209"/>
      <c r="B299" s="191" t="s">
        <v>227</v>
      </c>
      <c r="C299" s="193">
        <v>0</v>
      </c>
      <c r="D299" s="192">
        <v>0</v>
      </c>
      <c r="E299" s="192">
        <v>6588916.1100000003</v>
      </c>
      <c r="F299" s="192">
        <v>0</v>
      </c>
      <c r="G299" s="195">
        <v>6588916.1100000003</v>
      </c>
      <c r="H299" s="35"/>
      <c r="I299" s="35"/>
      <c r="J299" s="35"/>
      <c r="K299" s="35"/>
      <c r="L299" s="35"/>
      <c r="M299" s="35"/>
      <c r="N299" s="35"/>
      <c r="O299" s="35"/>
      <c r="P299" s="35"/>
      <c r="Q299" s="35"/>
      <c r="R299" s="35"/>
      <c r="S299" s="35"/>
      <c r="T299" s="35"/>
      <c r="U299" s="35"/>
      <c r="V299" s="35"/>
      <c r="W299" s="35"/>
      <c r="X299" s="35"/>
      <c r="Y299" s="35"/>
      <c r="Z299" s="35"/>
    </row>
    <row r="300" spans="1:26" ht="15.75" customHeight="1">
      <c r="A300" s="209"/>
      <c r="B300" s="191" t="s">
        <v>228</v>
      </c>
      <c r="C300" s="193">
        <v>0</v>
      </c>
      <c r="D300" s="192">
        <v>17644255.48</v>
      </c>
      <c r="E300" s="192">
        <v>-17940891.91</v>
      </c>
      <c r="F300" s="192">
        <v>0</v>
      </c>
      <c r="G300" s="195">
        <v>-296636.43</v>
      </c>
      <c r="H300" s="35"/>
      <c r="I300" s="35"/>
      <c r="J300" s="35"/>
      <c r="K300" s="35"/>
      <c r="L300" s="35"/>
      <c r="M300" s="35"/>
      <c r="N300" s="35"/>
      <c r="O300" s="35"/>
      <c r="P300" s="35"/>
      <c r="Q300" s="35"/>
      <c r="R300" s="35"/>
      <c r="S300" s="35"/>
      <c r="T300" s="35"/>
      <c r="U300" s="35"/>
      <c r="V300" s="35"/>
      <c r="W300" s="35"/>
      <c r="X300" s="35"/>
      <c r="Y300" s="35"/>
      <c r="Z300" s="35"/>
    </row>
    <row r="301" spans="1:26" ht="15.75" customHeight="1">
      <c r="A301" s="209"/>
      <c r="B301" s="191" t="s">
        <v>229</v>
      </c>
      <c r="C301" s="193">
        <v>0</v>
      </c>
      <c r="D301" s="192">
        <v>0</v>
      </c>
      <c r="E301" s="192">
        <v>0</v>
      </c>
      <c r="F301" s="192">
        <v>0</v>
      </c>
      <c r="G301" s="195">
        <v>0</v>
      </c>
      <c r="H301" s="35"/>
      <c r="I301" s="35"/>
      <c r="J301" s="35"/>
      <c r="K301" s="35"/>
      <c r="L301" s="35"/>
      <c r="M301" s="35"/>
      <c r="N301" s="35"/>
      <c r="O301" s="35"/>
      <c r="P301" s="35"/>
      <c r="Q301" s="35"/>
      <c r="R301" s="35"/>
      <c r="S301" s="35"/>
      <c r="T301" s="35"/>
      <c r="U301" s="35"/>
      <c r="V301" s="35"/>
      <c r="W301" s="35"/>
      <c r="X301" s="35"/>
      <c r="Y301" s="35"/>
      <c r="Z301" s="35"/>
    </row>
    <row r="302" spans="1:26" ht="15.75" customHeight="1">
      <c r="A302" s="209"/>
      <c r="B302" s="191" t="s">
        <v>230</v>
      </c>
      <c r="C302" s="193">
        <v>0</v>
      </c>
      <c r="D302" s="192">
        <v>0</v>
      </c>
      <c r="E302" s="192">
        <v>0</v>
      </c>
      <c r="F302" s="192">
        <v>0</v>
      </c>
      <c r="G302" s="195">
        <v>0</v>
      </c>
      <c r="H302" s="35"/>
      <c r="I302" s="35"/>
      <c r="J302" s="35"/>
      <c r="K302" s="35"/>
      <c r="L302" s="35"/>
      <c r="M302" s="35"/>
      <c r="N302" s="35"/>
      <c r="O302" s="35"/>
      <c r="P302" s="35"/>
      <c r="Q302" s="35"/>
      <c r="R302" s="35"/>
      <c r="S302" s="35"/>
      <c r="T302" s="35"/>
      <c r="U302" s="35"/>
      <c r="V302" s="35"/>
      <c r="W302" s="35"/>
      <c r="X302" s="35"/>
      <c r="Y302" s="35"/>
      <c r="Z302" s="35"/>
    </row>
    <row r="303" spans="1:26" ht="15.75" customHeight="1">
      <c r="A303" s="209"/>
      <c r="B303" s="191" t="s">
        <v>231</v>
      </c>
      <c r="C303" s="193">
        <v>0</v>
      </c>
      <c r="D303" s="192">
        <v>0</v>
      </c>
      <c r="E303" s="192">
        <v>0</v>
      </c>
      <c r="F303" s="192">
        <v>0</v>
      </c>
      <c r="G303" s="195">
        <v>0</v>
      </c>
      <c r="H303" s="35"/>
      <c r="I303" s="35"/>
      <c r="J303" s="35"/>
      <c r="K303" s="35"/>
      <c r="L303" s="35"/>
      <c r="M303" s="35"/>
      <c r="N303" s="35"/>
      <c r="O303" s="35"/>
      <c r="P303" s="35"/>
      <c r="Q303" s="35"/>
      <c r="R303" s="35"/>
      <c r="S303" s="35"/>
      <c r="T303" s="35"/>
      <c r="U303" s="35"/>
      <c r="V303" s="35"/>
      <c r="W303" s="35"/>
      <c r="X303" s="35"/>
      <c r="Y303" s="35"/>
      <c r="Z303" s="35"/>
    </row>
    <row r="304" spans="1:26" ht="15.75" customHeight="1">
      <c r="A304" s="209"/>
      <c r="B304" s="197"/>
      <c r="C304" s="193"/>
      <c r="D304" s="192"/>
      <c r="E304" s="193"/>
      <c r="F304" s="192"/>
      <c r="G304" s="196"/>
      <c r="H304" s="35"/>
      <c r="I304" s="35"/>
      <c r="J304" s="35"/>
      <c r="K304" s="35"/>
      <c r="L304" s="35"/>
      <c r="M304" s="35"/>
      <c r="N304" s="35"/>
      <c r="O304" s="35"/>
      <c r="P304" s="35"/>
      <c r="Q304" s="35"/>
      <c r="R304" s="35"/>
      <c r="S304" s="35"/>
      <c r="T304" s="35"/>
      <c r="U304" s="35"/>
      <c r="V304" s="35"/>
      <c r="W304" s="35"/>
      <c r="X304" s="35"/>
      <c r="Y304" s="35"/>
      <c r="Z304" s="35"/>
    </row>
    <row r="305" spans="1:26" ht="15.75" customHeight="1">
      <c r="A305" s="209"/>
      <c r="B305" s="187" t="s">
        <v>240</v>
      </c>
      <c r="C305" s="193"/>
      <c r="D305" s="192"/>
      <c r="E305" s="193"/>
      <c r="F305" s="188">
        <f>SUM(F306:F307)</f>
        <v>0</v>
      </c>
      <c r="G305" s="189">
        <f>SUM(C305:F305)</f>
        <v>0</v>
      </c>
      <c r="H305" s="35"/>
      <c r="I305" s="35"/>
      <c r="J305" s="35"/>
      <c r="K305" s="35"/>
      <c r="L305" s="35"/>
      <c r="M305" s="35"/>
      <c r="N305" s="35"/>
      <c r="O305" s="35"/>
      <c r="P305" s="35"/>
      <c r="Q305" s="35"/>
      <c r="R305" s="35"/>
      <c r="S305" s="35"/>
      <c r="T305" s="35"/>
      <c r="U305" s="35"/>
      <c r="V305" s="35"/>
      <c r="W305" s="35"/>
      <c r="X305" s="35"/>
      <c r="Y305" s="35"/>
      <c r="Z305" s="35"/>
    </row>
    <row r="306" spans="1:26" ht="15.75" customHeight="1">
      <c r="A306" s="209"/>
      <c r="B306" s="191" t="s">
        <v>233</v>
      </c>
      <c r="C306" s="192">
        <v>0</v>
      </c>
      <c r="D306" s="193">
        <v>0</v>
      </c>
      <c r="E306" s="193">
        <v>0</v>
      </c>
      <c r="F306" s="192">
        <v>0</v>
      </c>
      <c r="G306" s="195">
        <v>0</v>
      </c>
      <c r="H306" s="35"/>
      <c r="I306" s="35"/>
      <c r="J306" s="35"/>
      <c r="K306" s="35"/>
      <c r="L306" s="35"/>
      <c r="M306" s="35"/>
      <c r="N306" s="35"/>
      <c r="O306" s="35"/>
      <c r="P306" s="35"/>
      <c r="Q306" s="35"/>
      <c r="R306" s="35"/>
      <c r="S306" s="35"/>
      <c r="T306" s="35"/>
      <c r="U306" s="35"/>
      <c r="V306" s="35"/>
      <c r="W306" s="35"/>
      <c r="X306" s="35"/>
      <c r="Y306" s="35"/>
      <c r="Z306" s="35"/>
    </row>
    <row r="307" spans="1:26" ht="15.75" customHeight="1">
      <c r="A307" s="209"/>
      <c r="B307" s="191" t="s">
        <v>234</v>
      </c>
      <c r="C307" s="192">
        <v>0</v>
      </c>
      <c r="D307" s="193">
        <v>0</v>
      </c>
      <c r="E307" s="193">
        <v>0</v>
      </c>
      <c r="F307" s="192">
        <v>0</v>
      </c>
      <c r="G307" s="195">
        <v>0</v>
      </c>
      <c r="H307" s="35"/>
      <c r="I307" s="35"/>
      <c r="J307" s="35"/>
      <c r="K307" s="35"/>
      <c r="L307" s="35"/>
      <c r="M307" s="35"/>
      <c r="N307" s="35"/>
      <c r="O307" s="35"/>
      <c r="P307" s="35"/>
      <c r="Q307" s="35"/>
      <c r="R307" s="35"/>
      <c r="S307" s="35"/>
      <c r="T307" s="35"/>
      <c r="U307" s="35"/>
      <c r="V307" s="35"/>
      <c r="W307" s="35"/>
      <c r="X307" s="35"/>
      <c r="Y307" s="35"/>
      <c r="Z307" s="35"/>
    </row>
    <row r="308" spans="1:26" ht="15.75" customHeight="1">
      <c r="A308" s="205"/>
      <c r="B308" s="197"/>
      <c r="C308" s="192"/>
      <c r="D308" s="193"/>
      <c r="E308" s="193"/>
      <c r="F308" s="192"/>
      <c r="G308" s="196"/>
      <c r="H308" s="35"/>
      <c r="I308" s="35"/>
      <c r="J308" s="35"/>
      <c r="K308" s="35"/>
      <c r="L308" s="35"/>
      <c r="M308" s="35"/>
      <c r="N308" s="35"/>
      <c r="O308" s="35"/>
      <c r="P308" s="35"/>
      <c r="Q308" s="35"/>
      <c r="R308" s="35"/>
      <c r="S308" s="35"/>
      <c r="T308" s="35"/>
      <c r="U308" s="35"/>
      <c r="V308" s="35"/>
      <c r="W308" s="35"/>
      <c r="X308" s="35"/>
      <c r="Y308" s="35"/>
      <c r="Z308" s="35"/>
    </row>
    <row r="309" spans="1:26" ht="15.75" customHeight="1">
      <c r="A309" s="5"/>
      <c r="B309" s="200" t="s">
        <v>241</v>
      </c>
      <c r="C309" s="201">
        <f>C291+C293</f>
        <v>0</v>
      </c>
      <c r="D309" s="201">
        <f>D291+D298</f>
        <v>57593643.950000003</v>
      </c>
      <c r="E309" s="201">
        <f>E298+E291</f>
        <v>6588916.1099999994</v>
      </c>
      <c r="F309" s="201">
        <f>F291+F305</f>
        <v>0</v>
      </c>
      <c r="G309" s="202">
        <f>SUM(C309:F309)</f>
        <v>64182560.060000002</v>
      </c>
      <c r="H309" s="5"/>
      <c r="I309" s="5"/>
      <c r="J309" s="5"/>
      <c r="K309" s="5"/>
      <c r="L309" s="5"/>
      <c r="M309" s="5"/>
    </row>
    <row r="310" spans="1:26" ht="8.25" customHeight="1">
      <c r="A310" s="5"/>
      <c r="B310" s="5"/>
      <c r="C310" s="5"/>
      <c r="D310" s="5"/>
      <c r="E310" s="5"/>
      <c r="F310" s="5"/>
      <c r="G310" s="5"/>
      <c r="H310" s="5"/>
      <c r="I310" s="5"/>
      <c r="J310" s="5"/>
      <c r="K310" s="5"/>
      <c r="L310" s="5"/>
      <c r="M310" s="5"/>
    </row>
    <row r="311" spans="1:26" ht="24.75" customHeight="1">
      <c r="A311" s="14" t="s">
        <v>242</v>
      </c>
      <c r="B311" s="36"/>
      <c r="C311" s="36"/>
      <c r="D311" s="36"/>
      <c r="E311" s="36"/>
      <c r="F311" s="36"/>
      <c r="G311" s="36"/>
      <c r="H311" s="36"/>
      <c r="I311" s="36"/>
      <c r="J311" s="36"/>
      <c r="K311" s="36"/>
      <c r="L311" s="36"/>
      <c r="M311" s="37"/>
    </row>
    <row r="312" spans="1:26" ht="24.75" customHeight="1">
      <c r="A312" s="67" t="s">
        <v>243</v>
      </c>
      <c r="B312" s="61"/>
      <c r="C312" s="61"/>
      <c r="D312" s="61"/>
      <c r="E312" s="61"/>
      <c r="F312" s="61"/>
      <c r="G312" s="61"/>
      <c r="H312" s="61"/>
      <c r="I312" s="61"/>
      <c r="J312" s="61"/>
      <c r="K312" s="61"/>
      <c r="L312" s="61"/>
      <c r="M312" s="61"/>
      <c r="N312" s="18"/>
    </row>
    <row r="313" spans="1:26" ht="13.5" customHeight="1">
      <c r="A313" s="107" t="s">
        <v>244</v>
      </c>
      <c r="B313" s="57"/>
      <c r="C313" s="57"/>
      <c r="D313" s="57"/>
      <c r="E313" s="57"/>
      <c r="F313" s="57"/>
      <c r="G313" s="57"/>
      <c r="H313" s="57"/>
      <c r="I313" s="57"/>
      <c r="J313" s="58"/>
      <c r="K313" s="17"/>
      <c r="L313" s="17"/>
      <c r="M313" s="17"/>
      <c r="N313" s="18"/>
    </row>
    <row r="314" spans="1:26" ht="15.75" customHeight="1">
      <c r="A314" s="108" t="s">
        <v>54</v>
      </c>
      <c r="B314" s="61"/>
      <c r="C314" s="61"/>
      <c r="D314" s="61"/>
      <c r="E314" s="61"/>
      <c r="F314" s="86"/>
      <c r="G314" s="108" t="s">
        <v>93</v>
      </c>
      <c r="H314" s="86"/>
      <c r="I314" s="108" t="s">
        <v>94</v>
      </c>
      <c r="J314" s="86"/>
    </row>
    <row r="315" spans="1:26" ht="15.75" customHeight="1">
      <c r="A315" s="105" t="s">
        <v>245</v>
      </c>
      <c r="B315" s="57"/>
      <c r="C315" s="57"/>
      <c r="D315" s="57"/>
      <c r="E315" s="57"/>
      <c r="F315" s="58"/>
      <c r="G315" s="77">
        <v>1365270.85</v>
      </c>
      <c r="H315" s="58"/>
      <c r="I315" s="77">
        <v>30631.81</v>
      </c>
      <c r="J315" s="58"/>
    </row>
    <row r="316" spans="1:26" ht="15.75" customHeight="1">
      <c r="A316" s="105" t="s">
        <v>246</v>
      </c>
      <c r="B316" s="57"/>
      <c r="C316" s="57"/>
      <c r="D316" s="57"/>
      <c r="E316" s="57"/>
      <c r="F316" s="58"/>
      <c r="G316" s="77">
        <v>1022165.13</v>
      </c>
      <c r="H316" s="58"/>
      <c r="I316" s="77">
        <v>599019.81999999995</v>
      </c>
      <c r="J316" s="58"/>
    </row>
    <row r="317" spans="1:26" ht="15.75" customHeight="1">
      <c r="A317" s="109" t="s">
        <v>221</v>
      </c>
      <c r="B317" s="57"/>
      <c r="C317" s="57"/>
      <c r="D317" s="57"/>
      <c r="E317" s="57"/>
      <c r="F317" s="58"/>
      <c r="G317" s="110">
        <f>+G315+G316</f>
        <v>2387435.98</v>
      </c>
      <c r="H317" s="58"/>
      <c r="I317" s="110">
        <f>+I315+I316</f>
        <v>629651.63</v>
      </c>
      <c r="J317" s="58"/>
    </row>
    <row r="318" spans="1:26" ht="15.75" customHeight="1">
      <c r="A318" s="111"/>
      <c r="B318" s="51"/>
      <c r="C318" s="51"/>
      <c r="D318" s="51"/>
      <c r="E318" s="51"/>
      <c r="F318" s="51"/>
      <c r="G318" s="51"/>
      <c r="H318" s="51"/>
      <c r="I318" s="51"/>
      <c r="J318" s="51"/>
      <c r="K318" s="51"/>
      <c r="L318" s="51"/>
      <c r="M318" s="51"/>
    </row>
    <row r="319" spans="1:26" ht="15.75" customHeight="1">
      <c r="A319" s="38"/>
      <c r="B319" s="38"/>
      <c r="C319" s="38"/>
      <c r="D319" s="38"/>
      <c r="E319" s="38"/>
      <c r="F319" s="38"/>
      <c r="G319" s="38"/>
      <c r="H319" s="38"/>
      <c r="I319" s="38"/>
      <c r="J319" s="38"/>
      <c r="K319" s="38"/>
      <c r="L319" s="38"/>
      <c r="M319" s="38"/>
    </row>
    <row r="320" spans="1:26" ht="15.75" customHeight="1">
      <c r="A320" s="111" t="s">
        <v>247</v>
      </c>
      <c r="B320" s="51"/>
      <c r="C320" s="51"/>
      <c r="D320" s="51"/>
      <c r="E320" s="51"/>
      <c r="F320" s="51"/>
      <c r="G320" s="51"/>
      <c r="H320" s="51"/>
      <c r="I320" s="51"/>
      <c r="J320" s="51"/>
    </row>
    <row r="321" spans="1:13" ht="15.75" customHeight="1">
      <c r="A321" s="112" t="s">
        <v>248</v>
      </c>
      <c r="B321" s="57"/>
      <c r="C321" s="57"/>
      <c r="D321" s="57"/>
      <c r="E321" s="57"/>
      <c r="F321" s="57"/>
      <c r="G321" s="57"/>
      <c r="H321" s="57"/>
      <c r="I321" s="39"/>
      <c r="J321" s="18"/>
      <c r="K321" s="18"/>
    </row>
    <row r="322" spans="1:13" ht="15.75" customHeight="1">
      <c r="A322" s="29" t="s">
        <v>157</v>
      </c>
      <c r="B322" s="100" t="s">
        <v>158</v>
      </c>
      <c r="C322" s="57"/>
      <c r="D322" s="57"/>
      <c r="E322" s="57"/>
      <c r="F322" s="58"/>
      <c r="G322" s="29" t="s">
        <v>172</v>
      </c>
      <c r="H322" s="29" t="s">
        <v>173</v>
      </c>
      <c r="I322" s="40"/>
    </row>
    <row r="323" spans="1:13" ht="15.75" customHeight="1">
      <c r="A323" s="27" t="s">
        <v>174</v>
      </c>
      <c r="B323" s="101" t="s">
        <v>175</v>
      </c>
      <c r="C323" s="57"/>
      <c r="D323" s="57"/>
      <c r="E323" s="57"/>
      <c r="F323" s="58"/>
      <c r="G323" s="30">
        <v>34478208.619999997</v>
      </c>
      <c r="H323" s="28">
        <f>SUM(H324:H331)</f>
        <v>1809524.89</v>
      </c>
      <c r="I323" s="40"/>
    </row>
    <row r="324" spans="1:13" ht="15.75" customHeight="1">
      <c r="A324" s="27" t="s">
        <v>176</v>
      </c>
      <c r="B324" s="101" t="s">
        <v>177</v>
      </c>
      <c r="C324" s="57"/>
      <c r="D324" s="57"/>
      <c r="E324" s="57"/>
      <c r="F324" s="58"/>
      <c r="G324" s="30">
        <v>2570242.56</v>
      </c>
      <c r="H324" s="28">
        <v>142131.10999999999</v>
      </c>
      <c r="I324" s="41"/>
      <c r="J324" s="17"/>
      <c r="K324" s="17"/>
      <c r="L324" s="17"/>
    </row>
    <row r="325" spans="1:13" ht="15.75" customHeight="1">
      <c r="A325" s="27" t="s">
        <v>178</v>
      </c>
      <c r="B325" s="101" t="s">
        <v>179</v>
      </c>
      <c r="C325" s="57"/>
      <c r="D325" s="57"/>
      <c r="E325" s="57"/>
      <c r="F325" s="58"/>
      <c r="G325" s="30">
        <v>66140.33</v>
      </c>
      <c r="H325" s="28">
        <f>87895.62-30000-0.01</f>
        <v>57895.609999999993</v>
      </c>
      <c r="I325" s="42"/>
      <c r="J325" s="17"/>
      <c r="K325" s="17"/>
      <c r="L325" s="17"/>
    </row>
    <row r="326" spans="1:13" ht="15.75" customHeight="1">
      <c r="A326" s="27" t="s">
        <v>180</v>
      </c>
      <c r="B326" s="101" t="s">
        <v>181</v>
      </c>
      <c r="C326" s="57"/>
      <c r="D326" s="57"/>
      <c r="E326" s="57"/>
      <c r="F326" s="58"/>
      <c r="G326" s="30">
        <v>53955</v>
      </c>
      <c r="H326" s="28">
        <v>30000.01</v>
      </c>
      <c r="I326" s="41"/>
      <c r="J326" s="17"/>
      <c r="K326" s="17"/>
      <c r="L326" s="17"/>
    </row>
    <row r="327" spans="1:13" ht="15.75" customHeight="1">
      <c r="A327" s="27" t="s">
        <v>182</v>
      </c>
      <c r="B327" s="101" t="s">
        <v>183</v>
      </c>
      <c r="C327" s="57"/>
      <c r="D327" s="57"/>
      <c r="E327" s="57"/>
      <c r="F327" s="58"/>
      <c r="G327" s="30">
        <v>14841738.970000001</v>
      </c>
      <c r="H327" s="28">
        <v>962920.65</v>
      </c>
      <c r="I327" s="42"/>
      <c r="J327" s="17"/>
      <c r="K327" s="17"/>
      <c r="L327" s="17"/>
    </row>
    <row r="328" spans="1:13" ht="15.75" customHeight="1">
      <c r="A328" s="27" t="s">
        <v>184</v>
      </c>
      <c r="B328" s="101" t="s">
        <v>185</v>
      </c>
      <c r="C328" s="57"/>
      <c r="D328" s="57"/>
      <c r="E328" s="57"/>
      <c r="F328" s="58"/>
      <c r="G328" s="30">
        <v>16946131.760000002</v>
      </c>
      <c r="H328" s="28">
        <v>109594.75</v>
      </c>
      <c r="I328" s="42"/>
      <c r="J328" s="17"/>
      <c r="K328" s="17"/>
      <c r="L328" s="17"/>
    </row>
    <row r="329" spans="1:13" ht="15.75" customHeight="1">
      <c r="A329" s="31">
        <v>1251</v>
      </c>
      <c r="B329" s="101" t="s">
        <v>186</v>
      </c>
      <c r="C329" s="57"/>
      <c r="D329" s="57"/>
      <c r="E329" s="57"/>
      <c r="F329" s="58"/>
      <c r="G329" s="30">
        <v>4214980.0199999996</v>
      </c>
      <c r="H329" s="28">
        <v>506480.52</v>
      </c>
      <c r="I329" s="42"/>
      <c r="J329" s="17"/>
      <c r="K329" s="17"/>
      <c r="L329" s="17"/>
    </row>
    <row r="330" spans="1:13" ht="15.75" customHeight="1">
      <c r="A330" s="27" t="s">
        <v>187</v>
      </c>
      <c r="B330" s="101" t="s">
        <v>188</v>
      </c>
      <c r="C330" s="57"/>
      <c r="D330" s="57"/>
      <c r="E330" s="57"/>
      <c r="F330" s="58"/>
      <c r="G330" s="30">
        <v>37270.69</v>
      </c>
      <c r="H330" s="28">
        <v>376.92</v>
      </c>
      <c r="I330" s="42"/>
      <c r="J330" s="17"/>
      <c r="K330" s="17"/>
      <c r="L330" s="17"/>
    </row>
    <row r="331" spans="1:13" ht="15.75" customHeight="1">
      <c r="A331" s="27" t="s">
        <v>189</v>
      </c>
      <c r="B331" s="101" t="s">
        <v>190</v>
      </c>
      <c r="C331" s="57"/>
      <c r="D331" s="57"/>
      <c r="E331" s="57"/>
      <c r="F331" s="58"/>
      <c r="G331" s="30">
        <v>288994.40999999997</v>
      </c>
      <c r="H331" s="28">
        <v>125.32</v>
      </c>
      <c r="I331" s="42"/>
      <c r="J331" s="17"/>
      <c r="K331" s="17"/>
      <c r="L331" s="17"/>
    </row>
    <row r="332" spans="1:13" ht="18" customHeight="1">
      <c r="A332" s="68" t="s">
        <v>249</v>
      </c>
      <c r="B332" s="51"/>
      <c r="C332" s="51"/>
      <c r="D332" s="51"/>
      <c r="E332" s="51"/>
      <c r="F332" s="51"/>
      <c r="G332" s="51"/>
      <c r="H332" s="51"/>
      <c r="I332" s="51"/>
      <c r="J332" s="51"/>
      <c r="K332" s="51"/>
      <c r="L332" s="51"/>
      <c r="M332" s="51"/>
    </row>
    <row r="333" spans="1:13" ht="24.75" customHeight="1">
      <c r="A333" s="3"/>
    </row>
    <row r="334" spans="1:13" ht="15.75" customHeight="1">
      <c r="A334" s="78" t="s">
        <v>250</v>
      </c>
      <c r="B334" s="57"/>
      <c r="C334" s="57"/>
      <c r="D334" s="57"/>
      <c r="E334" s="57"/>
      <c r="F334" s="57"/>
      <c r="G334" s="57"/>
      <c r="H334" s="57"/>
      <c r="I334" s="57"/>
      <c r="J334" s="58"/>
    </row>
    <row r="335" spans="1:13" ht="15.75" customHeight="1">
      <c r="A335" s="79" t="s">
        <v>54</v>
      </c>
      <c r="B335" s="57"/>
      <c r="C335" s="57"/>
      <c r="D335" s="57"/>
      <c r="E335" s="57"/>
      <c r="F335" s="58"/>
      <c r="G335" s="79" t="s">
        <v>93</v>
      </c>
      <c r="H335" s="58"/>
      <c r="I335" s="79" t="s">
        <v>94</v>
      </c>
      <c r="J335" s="58"/>
    </row>
    <row r="336" spans="1:13" ht="15.75" customHeight="1">
      <c r="A336" s="80" t="s">
        <v>251</v>
      </c>
      <c r="B336" s="57"/>
      <c r="C336" s="57"/>
      <c r="D336" s="57"/>
      <c r="E336" s="57"/>
      <c r="F336" s="58"/>
      <c r="G336" s="77">
        <v>10012200.210000001</v>
      </c>
      <c r="H336" s="58"/>
      <c r="I336" s="77">
        <v>16130485.66</v>
      </c>
      <c r="J336" s="58"/>
    </row>
    <row r="337" spans="1:13" ht="15.75" customHeight="1">
      <c r="A337" s="80" t="s">
        <v>252</v>
      </c>
      <c r="B337" s="57"/>
      <c r="C337" s="57"/>
      <c r="D337" s="57"/>
      <c r="E337" s="57"/>
      <c r="F337" s="58"/>
      <c r="G337" s="81">
        <v>0</v>
      </c>
      <c r="H337" s="58"/>
      <c r="I337" s="81">
        <v>0</v>
      </c>
      <c r="J337" s="58"/>
    </row>
    <row r="338" spans="1:13" ht="15.75" customHeight="1">
      <c r="A338" s="80" t="s">
        <v>253</v>
      </c>
      <c r="B338" s="57"/>
      <c r="C338" s="57"/>
      <c r="D338" s="57"/>
      <c r="E338" s="57"/>
      <c r="F338" s="58"/>
      <c r="G338" s="81">
        <v>0</v>
      </c>
      <c r="H338" s="58"/>
      <c r="I338" s="81">
        <v>0</v>
      </c>
      <c r="J338" s="58"/>
    </row>
    <row r="339" spans="1:13" ht="15.75" customHeight="1">
      <c r="A339" s="80" t="s">
        <v>254</v>
      </c>
      <c r="B339" s="57"/>
      <c r="C339" s="57"/>
      <c r="D339" s="57"/>
      <c r="E339" s="57"/>
      <c r="F339" s="58"/>
      <c r="G339" s="81">
        <v>0</v>
      </c>
      <c r="H339" s="58"/>
      <c r="I339" s="81">
        <v>0</v>
      </c>
      <c r="J339" s="58"/>
    </row>
    <row r="340" spans="1:13" ht="15.75" customHeight="1">
      <c r="A340" s="80" t="s">
        <v>255</v>
      </c>
      <c r="B340" s="57"/>
      <c r="C340" s="57"/>
      <c r="D340" s="57"/>
      <c r="E340" s="57"/>
      <c r="F340" s="58"/>
      <c r="G340" s="81">
        <v>0</v>
      </c>
      <c r="H340" s="58"/>
      <c r="I340" s="81">
        <v>0</v>
      </c>
      <c r="J340" s="58"/>
    </row>
    <row r="341" spans="1:13" ht="15.75" customHeight="1">
      <c r="A341" s="80" t="s">
        <v>256</v>
      </c>
      <c r="B341" s="57"/>
      <c r="C341" s="57"/>
      <c r="D341" s="57"/>
      <c r="E341" s="57"/>
      <c r="F341" s="58"/>
      <c r="G341" s="81">
        <v>0</v>
      </c>
      <c r="H341" s="58"/>
      <c r="I341" s="81">
        <v>0</v>
      </c>
      <c r="J341" s="58"/>
    </row>
    <row r="342" spans="1:13" ht="15.75" customHeight="1">
      <c r="A342" s="80" t="s">
        <v>257</v>
      </c>
      <c r="B342" s="57"/>
      <c r="C342" s="57"/>
      <c r="D342" s="57"/>
      <c r="E342" s="57"/>
      <c r="F342" s="58"/>
      <c r="G342" s="81">
        <v>0</v>
      </c>
      <c r="H342" s="58"/>
      <c r="I342" s="81">
        <v>0</v>
      </c>
      <c r="J342" s="58"/>
    </row>
    <row r="343" spans="1:13" ht="15.75" customHeight="1">
      <c r="A343" s="80" t="s">
        <v>258</v>
      </c>
      <c r="B343" s="57"/>
      <c r="C343" s="57"/>
      <c r="D343" s="57"/>
      <c r="E343" s="57"/>
      <c r="F343" s="58"/>
      <c r="G343" s="81">
        <v>0</v>
      </c>
      <c r="H343" s="58"/>
      <c r="I343" s="81">
        <v>0</v>
      </c>
      <c r="J343" s="58"/>
    </row>
    <row r="344" spans="1:13" ht="15.75" customHeight="1">
      <c r="A344" s="80" t="s">
        <v>259</v>
      </c>
      <c r="B344" s="57"/>
      <c r="C344" s="57"/>
      <c r="D344" s="57"/>
      <c r="E344" s="57"/>
      <c r="F344" s="58"/>
      <c r="G344" s="77">
        <f>+G336</f>
        <v>10012200.210000001</v>
      </c>
      <c r="H344" s="58"/>
      <c r="I344" s="77">
        <f>+I336</f>
        <v>16130485.66</v>
      </c>
      <c r="J344" s="58"/>
    </row>
    <row r="345" spans="1:13" ht="15.75" customHeight="1">
      <c r="A345" s="3"/>
    </row>
    <row r="346" spans="1:13" ht="24.75" customHeight="1">
      <c r="A346" s="55" t="s">
        <v>260</v>
      </c>
      <c r="B346" s="51"/>
      <c r="C346" s="51"/>
      <c r="D346" s="51"/>
      <c r="E346" s="51"/>
      <c r="F346" s="51"/>
      <c r="G346" s="51"/>
      <c r="H346" s="51"/>
      <c r="I346" s="51"/>
      <c r="J346" s="51"/>
      <c r="K346" s="51"/>
      <c r="L346" s="51"/>
      <c r="M346" s="51"/>
    </row>
    <row r="347" spans="1:13" ht="24.75" customHeight="1">
      <c r="A347" s="3"/>
    </row>
    <row r="348" spans="1:13" ht="24.75" customHeight="1">
      <c r="A348" s="72" t="s">
        <v>261</v>
      </c>
      <c r="B348" s="57"/>
      <c r="C348" s="57"/>
      <c r="D348" s="57"/>
      <c r="E348" s="57"/>
      <c r="F348" s="57"/>
      <c r="G348" s="57"/>
      <c r="H348" s="57"/>
      <c r="I348" s="57"/>
      <c r="J348" s="57"/>
      <c r="K348" s="57"/>
      <c r="L348" s="57"/>
      <c r="M348" s="58"/>
    </row>
    <row r="349" spans="1:13" ht="26.25" customHeight="1">
      <c r="A349" s="55" t="s">
        <v>262</v>
      </c>
      <c r="B349" s="51"/>
      <c r="C349" s="51"/>
      <c r="D349" s="51"/>
      <c r="E349" s="51"/>
      <c r="F349" s="51"/>
      <c r="G349" s="51"/>
      <c r="H349" s="51"/>
      <c r="I349" s="51"/>
      <c r="J349" s="51"/>
      <c r="K349" s="51"/>
      <c r="L349" s="51"/>
      <c r="M349" s="51"/>
    </row>
    <row r="350" spans="1:13" ht="15.75" customHeight="1">
      <c r="A350" s="43"/>
    </row>
    <row r="351" spans="1:13" ht="15.75" customHeight="1">
      <c r="A351" s="73" t="s">
        <v>263</v>
      </c>
      <c r="B351" s="51"/>
      <c r="C351" s="51"/>
      <c r="D351" s="51"/>
      <c r="E351" s="51"/>
      <c r="F351" s="51"/>
      <c r="G351" s="51"/>
      <c r="H351" s="51"/>
      <c r="I351" s="51"/>
    </row>
    <row r="352" spans="1:13" ht="15.75" customHeight="1">
      <c r="A352" s="73" t="s">
        <v>335</v>
      </c>
      <c r="B352" s="51"/>
      <c r="C352" s="51"/>
      <c r="D352" s="51"/>
      <c r="E352" s="51"/>
      <c r="F352" s="51"/>
      <c r="G352" s="51"/>
      <c r="H352" s="51"/>
      <c r="I352" s="51"/>
    </row>
    <row r="353" spans="1:13" ht="15.75" customHeight="1">
      <c r="A353" s="73" t="s">
        <v>264</v>
      </c>
      <c r="B353" s="51"/>
      <c r="C353" s="51"/>
      <c r="D353" s="51"/>
      <c r="E353" s="51"/>
      <c r="F353" s="51"/>
      <c r="G353" s="51"/>
      <c r="H353" s="51"/>
      <c r="I353" s="51"/>
    </row>
    <row r="354" spans="1:13" ht="15.75" customHeight="1">
      <c r="A354" s="74" t="s">
        <v>265</v>
      </c>
      <c r="B354" s="57"/>
      <c r="C354" s="57"/>
      <c r="D354" s="57"/>
      <c r="E354" s="57"/>
      <c r="F354" s="57"/>
      <c r="G354" s="58"/>
      <c r="H354" s="75">
        <v>96734356.269999996</v>
      </c>
      <c r="I354" s="58"/>
    </row>
    <row r="355" spans="1:13" ht="15.75" customHeight="1"/>
    <row r="356" spans="1:13" ht="15.75" customHeight="1">
      <c r="A356" s="76" t="s">
        <v>266</v>
      </c>
      <c r="B356" s="57"/>
      <c r="C356" s="57"/>
      <c r="D356" s="57"/>
      <c r="E356" s="57"/>
      <c r="F356" s="57"/>
      <c r="G356" s="58"/>
      <c r="H356" s="77">
        <v>0</v>
      </c>
      <c r="I356" s="58"/>
    </row>
    <row r="357" spans="1:13" ht="15.75" customHeight="1"/>
    <row r="358" spans="1:13" ht="15.75" customHeight="1">
      <c r="A358" s="76" t="s">
        <v>267</v>
      </c>
      <c r="B358" s="57"/>
      <c r="C358" s="57"/>
      <c r="D358" s="57"/>
      <c r="E358" s="57"/>
      <c r="F358" s="57"/>
      <c r="G358" s="58"/>
      <c r="H358" s="77">
        <v>0</v>
      </c>
      <c r="I358" s="58"/>
    </row>
    <row r="359" spans="1:13" ht="15.75" customHeight="1"/>
    <row r="360" spans="1:13" ht="15.75" customHeight="1">
      <c r="A360" s="74" t="s">
        <v>268</v>
      </c>
      <c r="B360" s="57"/>
      <c r="C360" s="57"/>
      <c r="D360" s="57"/>
      <c r="E360" s="57"/>
      <c r="F360" s="57"/>
      <c r="G360" s="58"/>
      <c r="H360" s="75">
        <f>+H354</f>
        <v>96734356.269999996</v>
      </c>
      <c r="I360" s="58"/>
    </row>
    <row r="361" spans="1:13" ht="15.75" customHeight="1">
      <c r="A361" s="68"/>
      <c r="B361" s="51"/>
      <c r="C361" s="51"/>
      <c r="D361" s="51"/>
      <c r="E361" s="51"/>
      <c r="F361" s="51"/>
      <c r="G361" s="51"/>
      <c r="H361" s="51"/>
      <c r="I361" s="51"/>
      <c r="J361" s="51"/>
      <c r="K361" s="51"/>
      <c r="L361" s="51"/>
      <c r="M361" s="51"/>
    </row>
    <row r="362" spans="1:13" ht="15.75" customHeight="1">
      <c r="A362" s="43"/>
    </row>
    <row r="363" spans="1:13" ht="15.75" customHeight="1">
      <c r="A363" s="73" t="s">
        <v>269</v>
      </c>
      <c r="B363" s="51"/>
      <c r="C363" s="51"/>
      <c r="D363" s="51"/>
      <c r="E363" s="51"/>
      <c r="F363" s="51"/>
      <c r="G363" s="51"/>
      <c r="H363" s="51"/>
      <c r="I363" s="51"/>
    </row>
    <row r="364" spans="1:13" ht="15.75" customHeight="1">
      <c r="A364" s="73" t="s">
        <v>335</v>
      </c>
      <c r="B364" s="51"/>
      <c r="C364" s="51"/>
      <c r="D364" s="51"/>
      <c r="E364" s="51"/>
      <c r="F364" s="51"/>
      <c r="G364" s="51"/>
      <c r="H364" s="51"/>
      <c r="I364" s="51"/>
    </row>
    <row r="365" spans="1:13" ht="15.75" customHeight="1">
      <c r="A365" s="73" t="s">
        <v>264</v>
      </c>
      <c r="B365" s="51"/>
      <c r="C365" s="51"/>
      <c r="D365" s="51"/>
      <c r="E365" s="51"/>
      <c r="F365" s="51"/>
      <c r="G365" s="51"/>
      <c r="H365" s="51"/>
      <c r="I365" s="51"/>
    </row>
    <row r="366" spans="1:13" ht="15.75" customHeight="1">
      <c r="A366" s="74" t="s">
        <v>270</v>
      </c>
      <c r="B366" s="57"/>
      <c r="C366" s="57"/>
      <c r="D366" s="57"/>
      <c r="E366" s="57"/>
      <c r="F366" s="57"/>
      <c r="G366" s="58"/>
      <c r="H366" s="82">
        <v>92629245.099999994</v>
      </c>
      <c r="I366" s="58"/>
    </row>
    <row r="367" spans="1:13" ht="15.75" customHeight="1"/>
    <row r="368" spans="1:13" ht="15.75" customHeight="1">
      <c r="A368" s="76" t="s">
        <v>271</v>
      </c>
      <c r="B368" s="57"/>
      <c r="C368" s="57"/>
      <c r="D368" s="57"/>
      <c r="E368" s="57"/>
      <c r="F368" s="57"/>
      <c r="G368" s="58"/>
      <c r="H368" s="77">
        <v>2353015.9900000002</v>
      </c>
      <c r="I368" s="58"/>
    </row>
    <row r="369" spans="1:13" ht="15.75" customHeight="1">
      <c r="A369" s="89" t="s">
        <v>272</v>
      </c>
      <c r="B369" s="57"/>
      <c r="C369" s="57"/>
      <c r="D369" s="57"/>
      <c r="E369" s="57"/>
      <c r="F369" s="57"/>
      <c r="G369" s="58"/>
      <c r="H369" s="77">
        <v>72104.820000000007</v>
      </c>
      <c r="I369" s="58"/>
    </row>
    <row r="370" spans="1:13" ht="15.75" customHeight="1">
      <c r="A370" s="89" t="s">
        <v>273</v>
      </c>
      <c r="B370" s="57"/>
      <c r="C370" s="57"/>
      <c r="D370" s="57"/>
      <c r="E370" s="57"/>
      <c r="F370" s="57"/>
      <c r="G370" s="58"/>
      <c r="H370" s="77">
        <v>16032.76</v>
      </c>
      <c r="I370" s="58"/>
    </row>
    <row r="371" spans="1:13" ht="15.75" customHeight="1">
      <c r="A371" s="89" t="s">
        <v>274</v>
      </c>
      <c r="B371" s="57"/>
      <c r="C371" s="57"/>
      <c r="D371" s="57"/>
      <c r="E371" s="57"/>
      <c r="F371" s="57"/>
      <c r="G371" s="58"/>
      <c r="H371" s="77">
        <v>1807413.8</v>
      </c>
      <c r="I371" s="58"/>
    </row>
    <row r="372" spans="1:13" ht="15.75" customHeight="1">
      <c r="A372" s="89" t="s">
        <v>275</v>
      </c>
      <c r="B372" s="57"/>
      <c r="C372" s="57"/>
      <c r="D372" s="57"/>
      <c r="E372" s="57"/>
      <c r="F372" s="57"/>
      <c r="G372" s="58"/>
      <c r="H372" s="77">
        <v>174335.25</v>
      </c>
      <c r="I372" s="58"/>
    </row>
    <row r="373" spans="1:13" ht="15.75" customHeight="1">
      <c r="A373" s="89" t="s">
        <v>276</v>
      </c>
      <c r="B373" s="57"/>
      <c r="C373" s="57"/>
      <c r="D373" s="57"/>
      <c r="E373" s="57"/>
      <c r="F373" s="57"/>
      <c r="G373" s="58"/>
      <c r="H373" s="77">
        <v>232911</v>
      </c>
      <c r="I373" s="58"/>
    </row>
    <row r="374" spans="1:13" ht="15.75" customHeight="1"/>
    <row r="375" spans="1:13" ht="15.75" customHeight="1">
      <c r="A375" s="76" t="s">
        <v>277</v>
      </c>
      <c r="B375" s="57"/>
      <c r="C375" s="57"/>
      <c r="D375" s="57"/>
      <c r="E375" s="57"/>
      <c r="F375" s="57"/>
      <c r="G375" s="58"/>
      <c r="H375" s="77">
        <v>2000951.52</v>
      </c>
      <c r="I375" s="58"/>
    </row>
    <row r="376" spans="1:13" ht="15.75" customHeight="1">
      <c r="A376" s="229" t="s">
        <v>339</v>
      </c>
      <c r="I376" s="230">
        <f>+H375</f>
        <v>2000951.52</v>
      </c>
    </row>
    <row r="377" spans="1:13" ht="15.75" customHeight="1">
      <c r="A377" s="74" t="s">
        <v>278</v>
      </c>
      <c r="B377" s="57"/>
      <c r="C377" s="57"/>
      <c r="D377" s="57"/>
      <c r="E377" s="57"/>
      <c r="F377" s="57"/>
      <c r="G377" s="58"/>
      <c r="H377" s="82">
        <v>92277180.629999995</v>
      </c>
      <c r="I377" s="58"/>
    </row>
    <row r="378" spans="1:13" ht="15.75" customHeight="1">
      <c r="A378" s="68"/>
      <c r="B378" s="51"/>
      <c r="C378" s="51"/>
      <c r="D378" s="51"/>
      <c r="E378" s="51"/>
      <c r="F378" s="51"/>
      <c r="G378" s="51"/>
      <c r="H378" s="51"/>
      <c r="I378" s="51"/>
      <c r="J378" s="51"/>
      <c r="K378" s="51"/>
      <c r="L378" s="51"/>
      <c r="M378" s="51"/>
    </row>
    <row r="379" spans="1:13" ht="24.75" customHeight="1">
      <c r="A379" s="3"/>
    </row>
    <row r="380" spans="1:13" ht="24.75" customHeight="1">
      <c r="A380" s="90" t="s">
        <v>279</v>
      </c>
      <c r="B380" s="51"/>
      <c r="C380" s="51"/>
      <c r="D380" s="51"/>
      <c r="E380" s="51"/>
      <c r="F380" s="51"/>
      <c r="G380" s="51"/>
      <c r="H380" s="51"/>
      <c r="I380" s="51"/>
      <c r="J380" s="51"/>
      <c r="K380" s="51"/>
      <c r="L380" s="51"/>
      <c r="M380" s="51"/>
    </row>
    <row r="381" spans="1:13" ht="38.25" customHeight="1">
      <c r="A381" s="55" t="s">
        <v>280</v>
      </c>
      <c r="B381" s="51"/>
      <c r="C381" s="51"/>
      <c r="D381" s="51"/>
      <c r="E381" s="51"/>
      <c r="F381" s="51"/>
      <c r="G381" s="51"/>
      <c r="H381" s="51"/>
      <c r="I381" s="51"/>
      <c r="J381" s="51"/>
      <c r="K381" s="51"/>
      <c r="L381" s="51"/>
      <c r="M381" s="51"/>
    </row>
    <row r="382" spans="1:13" ht="24.75" customHeight="1">
      <c r="A382" s="59" t="s">
        <v>281</v>
      </c>
      <c r="B382" s="51"/>
      <c r="C382" s="51"/>
      <c r="D382" s="51"/>
      <c r="E382" s="51"/>
      <c r="F382" s="51"/>
      <c r="G382" s="51"/>
      <c r="H382" s="51"/>
      <c r="I382" s="51"/>
      <c r="J382" s="51"/>
      <c r="K382" s="51"/>
      <c r="L382" s="51"/>
      <c r="M382" s="51"/>
    </row>
    <row r="383" spans="1:13" ht="20.25" customHeight="1">
      <c r="A383" s="91" t="s">
        <v>282</v>
      </c>
      <c r="B383" s="57"/>
      <c r="C383" s="57"/>
      <c r="D383" s="57"/>
      <c r="E383" s="57"/>
      <c r="F383" s="57"/>
      <c r="G383" s="57"/>
      <c r="H383" s="57"/>
      <c r="I383" s="57"/>
      <c r="J383" s="57"/>
      <c r="K383" s="57"/>
      <c r="L383" s="57"/>
      <c r="M383" s="58"/>
    </row>
    <row r="384" spans="1:13" ht="15.75" customHeight="1">
      <c r="A384" s="92" t="s">
        <v>283</v>
      </c>
      <c r="B384" s="51"/>
      <c r="C384" s="51"/>
      <c r="D384" s="51"/>
      <c r="E384" s="51"/>
      <c r="F384" s="51"/>
      <c r="G384" s="51"/>
      <c r="H384" s="51"/>
      <c r="I384" s="51"/>
      <c r="J384" s="51"/>
      <c r="K384" s="51"/>
      <c r="L384" s="51"/>
      <c r="M384" s="51"/>
    </row>
    <row r="385" spans="1:13" ht="15.75" customHeight="1">
      <c r="A385" s="92" t="s">
        <v>284</v>
      </c>
      <c r="B385" s="51"/>
      <c r="C385" s="51"/>
      <c r="D385" s="51"/>
      <c r="E385" s="51"/>
      <c r="F385" s="51"/>
      <c r="G385" s="51"/>
      <c r="H385" s="51"/>
      <c r="I385" s="51"/>
      <c r="J385" s="51"/>
      <c r="K385" s="51"/>
      <c r="L385" s="51"/>
      <c r="M385" s="51"/>
    </row>
    <row r="386" spans="1:13" ht="15.75" customHeight="1">
      <c r="A386" s="59" t="s">
        <v>285</v>
      </c>
      <c r="B386" s="51"/>
      <c r="C386" s="51"/>
      <c r="D386" s="51"/>
      <c r="E386" s="51"/>
      <c r="F386" s="51"/>
      <c r="G386" s="51"/>
      <c r="H386" s="51"/>
      <c r="I386" s="51"/>
      <c r="J386" s="51"/>
      <c r="K386" s="51"/>
      <c r="L386" s="51"/>
      <c r="M386" s="51"/>
    </row>
    <row r="387" spans="1:13" ht="15.75" customHeight="1">
      <c r="A387" s="92" t="s">
        <v>286</v>
      </c>
      <c r="B387" s="51"/>
      <c r="C387" s="51"/>
      <c r="D387" s="51"/>
      <c r="E387" s="51"/>
      <c r="F387" s="51"/>
      <c r="G387" s="51"/>
      <c r="H387" s="51"/>
      <c r="I387" s="51"/>
      <c r="J387" s="51"/>
      <c r="K387" s="51"/>
      <c r="L387" s="51"/>
      <c r="M387" s="51"/>
    </row>
    <row r="388" spans="1:13" ht="15.75" customHeight="1">
      <c r="A388" s="92" t="s">
        <v>287</v>
      </c>
      <c r="B388" s="51"/>
      <c r="C388" s="51"/>
      <c r="D388" s="51"/>
      <c r="E388" s="51"/>
      <c r="F388" s="51"/>
      <c r="G388" s="51"/>
      <c r="H388" s="51"/>
      <c r="I388" s="51"/>
      <c r="J388" s="51"/>
      <c r="K388" s="51"/>
      <c r="L388" s="51"/>
      <c r="M388" s="51"/>
    </row>
    <row r="389" spans="1:13" ht="15.75" customHeight="1">
      <c r="A389" s="59" t="s">
        <v>288</v>
      </c>
      <c r="B389" s="51"/>
      <c r="C389" s="51"/>
      <c r="D389" s="51"/>
      <c r="E389" s="51"/>
      <c r="F389" s="51"/>
      <c r="G389" s="51"/>
      <c r="H389" s="51"/>
      <c r="I389" s="51"/>
      <c r="J389" s="51"/>
      <c r="K389" s="51"/>
      <c r="L389" s="51"/>
      <c r="M389" s="51"/>
    </row>
    <row r="390" spans="1:13" ht="15.75" customHeight="1">
      <c r="A390" s="93" t="s">
        <v>289</v>
      </c>
      <c r="B390" s="51"/>
      <c r="C390" s="51"/>
      <c r="D390" s="51"/>
      <c r="E390" s="51"/>
      <c r="F390" s="51"/>
      <c r="G390" s="51"/>
      <c r="H390" s="51"/>
      <c r="I390" s="51"/>
      <c r="J390" s="51"/>
      <c r="K390" s="51"/>
      <c r="L390" s="51"/>
      <c r="M390" s="51"/>
    </row>
    <row r="391" spans="1:13" ht="15.75" customHeight="1">
      <c r="A391" s="68" t="s">
        <v>290</v>
      </c>
      <c r="B391" s="51"/>
      <c r="C391" s="51"/>
      <c r="D391" s="51"/>
      <c r="E391" s="51"/>
      <c r="F391" s="51"/>
      <c r="G391" s="51"/>
      <c r="H391" s="51"/>
      <c r="I391" s="51"/>
      <c r="J391" s="51"/>
      <c r="K391" s="51"/>
      <c r="L391" s="51"/>
      <c r="M391" s="51"/>
    </row>
    <row r="392" spans="1:13" ht="15.75" customHeight="1">
      <c r="A392" s="92" t="s">
        <v>291</v>
      </c>
      <c r="B392" s="51"/>
      <c r="C392" s="51"/>
      <c r="D392" s="51"/>
      <c r="E392" s="51"/>
      <c r="F392" s="51"/>
      <c r="G392" s="51"/>
      <c r="H392" s="51"/>
      <c r="I392" s="51"/>
      <c r="J392" s="51"/>
      <c r="K392" s="51"/>
      <c r="L392" s="51"/>
      <c r="M392" s="51"/>
    </row>
    <row r="393" spans="1:13" ht="15.75" customHeight="1">
      <c r="A393" s="92" t="s">
        <v>292</v>
      </c>
      <c r="B393" s="51"/>
      <c r="C393" s="51"/>
      <c r="D393" s="51"/>
      <c r="E393" s="51"/>
      <c r="F393" s="51"/>
      <c r="G393" s="51"/>
      <c r="H393" s="51"/>
      <c r="I393" s="51"/>
      <c r="J393" s="51"/>
      <c r="K393" s="51"/>
      <c r="L393" s="51"/>
      <c r="M393" s="51"/>
    </row>
    <row r="394" spans="1:13" ht="15.75" customHeight="1">
      <c r="A394" s="3" t="s">
        <v>293</v>
      </c>
    </row>
    <row r="395" spans="1:13" ht="15.75" customHeight="1">
      <c r="A395" s="3"/>
    </row>
    <row r="396" spans="1:13" ht="19.5" customHeight="1">
      <c r="A396" s="91" t="s">
        <v>294</v>
      </c>
      <c r="B396" s="57"/>
      <c r="C396" s="57"/>
      <c r="D396" s="57"/>
      <c r="E396" s="57"/>
      <c r="F396" s="57"/>
      <c r="G396" s="57"/>
      <c r="H396" s="57"/>
      <c r="I396" s="57"/>
      <c r="J396" s="57"/>
      <c r="K396" s="57"/>
      <c r="L396" s="57"/>
      <c r="M396" s="58"/>
    </row>
    <row r="397" spans="1:13" ht="15.75" customHeight="1">
      <c r="A397" s="92" t="s">
        <v>295</v>
      </c>
      <c r="B397" s="51"/>
      <c r="C397" s="51"/>
      <c r="D397" s="51"/>
      <c r="E397" s="51"/>
      <c r="F397" s="51"/>
      <c r="G397" s="51"/>
      <c r="H397" s="51"/>
      <c r="I397" s="51"/>
      <c r="J397" s="51"/>
      <c r="K397" s="51"/>
      <c r="L397" s="51"/>
      <c r="M397" s="51"/>
    </row>
    <row r="398" spans="1:13" ht="15.75" customHeight="1">
      <c r="A398" s="92" t="s">
        <v>296</v>
      </c>
      <c r="B398" s="51"/>
      <c r="C398" s="51"/>
      <c r="D398" s="51"/>
      <c r="E398" s="51"/>
      <c r="F398" s="51"/>
      <c r="G398" s="51"/>
      <c r="H398" s="51"/>
      <c r="I398" s="51"/>
      <c r="J398" s="51"/>
      <c r="K398" s="51"/>
      <c r="L398" s="51"/>
      <c r="M398" s="51"/>
    </row>
    <row r="399" spans="1:13" ht="15.75" customHeight="1">
      <c r="A399" s="59" t="s">
        <v>297</v>
      </c>
      <c r="B399" s="51"/>
      <c r="C399" s="51"/>
      <c r="D399" s="51"/>
      <c r="E399" s="51"/>
      <c r="F399" s="51"/>
      <c r="G399" s="51"/>
      <c r="H399" s="51"/>
      <c r="I399" s="51"/>
      <c r="J399" s="51"/>
      <c r="K399" s="51"/>
      <c r="L399" s="51"/>
      <c r="M399" s="51"/>
    </row>
    <row r="400" spans="1:13" ht="15.75" customHeight="1">
      <c r="A400" s="3"/>
    </row>
    <row r="401" spans="1:26" ht="15.75" customHeight="1">
      <c r="A401" s="44"/>
      <c r="B401" s="94" t="s">
        <v>298</v>
      </c>
      <c r="C401" s="57"/>
      <c r="D401" s="57"/>
      <c r="E401" s="57"/>
      <c r="F401" s="58"/>
      <c r="G401" s="35"/>
      <c r="H401" s="35"/>
      <c r="I401" s="35"/>
      <c r="J401" s="35"/>
      <c r="K401" s="35"/>
      <c r="L401" s="35"/>
      <c r="M401" s="35"/>
      <c r="N401" s="35"/>
      <c r="O401" s="35"/>
      <c r="P401" s="35"/>
      <c r="Q401" s="35"/>
      <c r="R401" s="35"/>
      <c r="S401" s="35"/>
      <c r="T401" s="35"/>
      <c r="U401" s="35"/>
      <c r="V401" s="35"/>
      <c r="W401" s="35"/>
      <c r="X401" s="35"/>
      <c r="Y401" s="35"/>
      <c r="Z401" s="35"/>
    </row>
    <row r="402" spans="1:26" ht="15.75" customHeight="1">
      <c r="A402" s="35"/>
      <c r="B402" s="95" t="s">
        <v>54</v>
      </c>
      <c r="C402" s="61"/>
      <c r="D402" s="86"/>
      <c r="E402" s="45" t="s">
        <v>299</v>
      </c>
      <c r="F402" s="45"/>
      <c r="G402" s="35"/>
      <c r="H402" s="35"/>
      <c r="I402" s="35"/>
      <c r="J402" s="35"/>
      <c r="K402" s="35"/>
      <c r="L402" s="35"/>
      <c r="M402" s="35"/>
      <c r="N402" s="35"/>
      <c r="O402" s="35"/>
      <c r="P402" s="35"/>
      <c r="Q402" s="35"/>
      <c r="R402" s="35"/>
      <c r="S402" s="35"/>
      <c r="T402" s="35"/>
      <c r="U402" s="35"/>
      <c r="V402" s="35"/>
      <c r="W402" s="35"/>
      <c r="X402" s="35"/>
      <c r="Y402" s="35"/>
      <c r="Z402" s="35"/>
    </row>
    <row r="403" spans="1:26" ht="15.75" customHeight="1">
      <c r="A403" s="35"/>
      <c r="B403" s="85" t="s">
        <v>300</v>
      </c>
      <c r="C403" s="61"/>
      <c r="D403" s="86"/>
      <c r="E403" s="46">
        <v>78931912.590000004</v>
      </c>
      <c r="F403" s="46" t="s">
        <v>301</v>
      </c>
      <c r="G403" s="35"/>
      <c r="H403" s="35"/>
      <c r="I403" s="35"/>
      <c r="J403" s="35"/>
      <c r="K403" s="35"/>
      <c r="L403" s="35"/>
      <c r="M403" s="35"/>
      <c r="N403" s="35"/>
      <c r="O403" s="35"/>
      <c r="P403" s="35"/>
      <c r="Q403" s="35"/>
      <c r="R403" s="35"/>
      <c r="S403" s="35"/>
      <c r="T403" s="35"/>
      <c r="U403" s="35"/>
      <c r="V403" s="35"/>
      <c r="W403" s="35"/>
      <c r="X403" s="35"/>
      <c r="Y403" s="35"/>
      <c r="Z403" s="35"/>
    </row>
    <row r="404" spans="1:26" ht="15.75" customHeight="1">
      <c r="A404" s="35"/>
      <c r="B404" s="85" t="s">
        <v>302</v>
      </c>
      <c r="C404" s="61"/>
      <c r="D404" s="86"/>
      <c r="E404" s="46">
        <v>-9376537.3499999996</v>
      </c>
      <c r="F404" s="46" t="s">
        <v>303</v>
      </c>
      <c r="G404" s="35"/>
      <c r="H404" s="35"/>
      <c r="I404" s="35"/>
      <c r="J404" s="35"/>
      <c r="K404" s="35"/>
      <c r="L404" s="35"/>
      <c r="M404" s="35"/>
      <c r="N404" s="35"/>
      <c r="O404" s="35"/>
      <c r="P404" s="35"/>
      <c r="Q404" s="35"/>
      <c r="R404" s="35"/>
      <c r="S404" s="35"/>
      <c r="T404" s="35"/>
      <c r="U404" s="35"/>
      <c r="V404" s="35"/>
      <c r="W404" s="35"/>
      <c r="X404" s="35"/>
      <c r="Y404" s="35"/>
      <c r="Z404" s="35"/>
    </row>
    <row r="405" spans="1:26" ht="15.75" customHeight="1">
      <c r="A405" s="35"/>
      <c r="B405" s="85" t="s">
        <v>304</v>
      </c>
      <c r="C405" s="61"/>
      <c r="D405" s="86"/>
      <c r="E405" s="46">
        <v>78931912.590000004</v>
      </c>
      <c r="F405" s="46" t="s">
        <v>305</v>
      </c>
      <c r="G405" s="35"/>
      <c r="H405" s="35"/>
      <c r="I405" s="35"/>
      <c r="J405" s="35"/>
      <c r="K405" s="35"/>
      <c r="L405" s="35"/>
      <c r="M405" s="35"/>
      <c r="N405" s="35"/>
      <c r="O405" s="35"/>
      <c r="P405" s="35"/>
      <c r="Q405" s="35"/>
      <c r="R405" s="35"/>
      <c r="S405" s="35"/>
      <c r="T405" s="35"/>
      <c r="U405" s="35"/>
      <c r="V405" s="35"/>
      <c r="W405" s="35"/>
      <c r="X405" s="35"/>
      <c r="Y405" s="35"/>
      <c r="Z405" s="35"/>
    </row>
    <row r="406" spans="1:26" ht="15.75" customHeight="1">
      <c r="A406" s="35"/>
      <c r="B406" s="85" t="s">
        <v>306</v>
      </c>
      <c r="C406" s="61"/>
      <c r="D406" s="86"/>
      <c r="E406" s="46">
        <v>4853483.04</v>
      </c>
      <c r="F406" s="46" t="s">
        <v>307</v>
      </c>
      <c r="G406" s="35"/>
      <c r="H406" s="35"/>
      <c r="I406" s="35"/>
      <c r="J406" s="35"/>
      <c r="K406" s="35"/>
      <c r="L406" s="35"/>
      <c r="M406" s="35"/>
      <c r="N406" s="35"/>
      <c r="O406" s="35"/>
      <c r="P406" s="35"/>
      <c r="Q406" s="35"/>
      <c r="R406" s="35"/>
      <c r="S406" s="35"/>
      <c r="T406" s="35"/>
      <c r="U406" s="35"/>
      <c r="V406" s="35"/>
      <c r="W406" s="35"/>
      <c r="X406" s="35"/>
      <c r="Y406" s="35"/>
      <c r="Z406" s="35"/>
    </row>
    <row r="407" spans="1:26" ht="15.75" customHeight="1">
      <c r="A407" s="35"/>
      <c r="B407" s="85" t="s">
        <v>308</v>
      </c>
      <c r="C407" s="61"/>
      <c r="D407" s="86"/>
      <c r="E407" s="46">
        <f>+E406</f>
        <v>4853483.04</v>
      </c>
      <c r="F407" s="46" t="s">
        <v>309</v>
      </c>
      <c r="G407" s="35"/>
      <c r="H407" s="35"/>
      <c r="I407" s="35"/>
      <c r="J407" s="35"/>
      <c r="K407" s="35"/>
      <c r="L407" s="35"/>
      <c r="M407" s="35"/>
      <c r="N407" s="35"/>
      <c r="O407" s="35"/>
      <c r="P407" s="35"/>
      <c r="Q407" s="35"/>
      <c r="R407" s="35"/>
      <c r="S407" s="35"/>
      <c r="T407" s="35"/>
      <c r="U407" s="35"/>
      <c r="V407" s="35"/>
      <c r="W407" s="35"/>
      <c r="X407" s="35"/>
      <c r="Y407" s="35"/>
      <c r="Z407" s="35"/>
    </row>
    <row r="408" spans="1:26" ht="20.25" customHeight="1">
      <c r="B408" s="87" t="s">
        <v>310</v>
      </c>
      <c r="C408" s="61"/>
      <c r="D408" s="61"/>
      <c r="E408" s="61"/>
      <c r="F408" s="61"/>
    </row>
    <row r="409" spans="1:26" ht="15.75" customHeight="1">
      <c r="B409" s="47"/>
    </row>
    <row r="410" spans="1:26" ht="15.75" customHeight="1">
      <c r="A410" s="35"/>
      <c r="B410" s="94" t="s">
        <v>311</v>
      </c>
      <c r="C410" s="57"/>
      <c r="D410" s="57"/>
      <c r="E410" s="57"/>
      <c r="F410" s="58"/>
      <c r="G410" s="35"/>
      <c r="H410" s="35"/>
      <c r="I410" s="35"/>
      <c r="J410" s="35"/>
      <c r="K410" s="35"/>
      <c r="L410" s="35"/>
      <c r="M410" s="35"/>
      <c r="N410" s="35"/>
      <c r="O410" s="35"/>
      <c r="P410" s="35"/>
      <c r="Q410" s="35"/>
      <c r="R410" s="35"/>
      <c r="S410" s="35"/>
      <c r="T410" s="35"/>
      <c r="U410" s="35"/>
      <c r="V410" s="35"/>
      <c r="W410" s="35"/>
      <c r="X410" s="35"/>
      <c r="Y410" s="35"/>
      <c r="Z410" s="35"/>
    </row>
    <row r="411" spans="1:26" ht="15.75" customHeight="1">
      <c r="A411" s="35"/>
      <c r="B411" s="95" t="s">
        <v>54</v>
      </c>
      <c r="C411" s="61"/>
      <c r="D411" s="86"/>
      <c r="E411" s="45" t="s">
        <v>299</v>
      </c>
      <c r="F411" s="45"/>
      <c r="G411" s="35"/>
      <c r="H411" s="35"/>
      <c r="I411" s="35"/>
      <c r="J411" s="35"/>
      <c r="K411" s="35"/>
      <c r="L411" s="35"/>
      <c r="M411" s="35"/>
      <c r="N411" s="35"/>
      <c r="O411" s="35"/>
      <c r="P411" s="35"/>
      <c r="Q411" s="35"/>
      <c r="R411" s="35"/>
      <c r="S411" s="35"/>
      <c r="T411" s="35"/>
      <c r="U411" s="35"/>
      <c r="V411" s="35"/>
      <c r="W411" s="35"/>
      <c r="X411" s="35"/>
      <c r="Y411" s="35"/>
      <c r="Z411" s="35"/>
    </row>
    <row r="412" spans="1:26" ht="15.75" customHeight="1">
      <c r="A412" s="35"/>
      <c r="B412" s="85" t="s">
        <v>312</v>
      </c>
      <c r="C412" s="61"/>
      <c r="D412" s="86"/>
      <c r="E412" s="46">
        <f>+E403</f>
        <v>78931912.590000004</v>
      </c>
      <c r="F412" s="46" t="s">
        <v>313</v>
      </c>
      <c r="G412" s="35"/>
      <c r="H412" s="35"/>
      <c r="I412" s="35"/>
      <c r="J412" s="35"/>
      <c r="K412" s="35"/>
      <c r="L412" s="35"/>
      <c r="M412" s="35"/>
      <c r="N412" s="35"/>
      <c r="O412" s="35"/>
      <c r="P412" s="35"/>
      <c r="Q412" s="35"/>
      <c r="R412" s="35"/>
      <c r="S412" s="35"/>
      <c r="T412" s="35"/>
      <c r="U412" s="35"/>
      <c r="V412" s="35"/>
      <c r="W412" s="35"/>
      <c r="X412" s="35"/>
      <c r="Y412" s="35"/>
      <c r="Z412" s="35"/>
    </row>
    <row r="413" spans="1:26" ht="15.75" customHeight="1">
      <c r="A413" s="35"/>
      <c r="B413" s="85" t="s">
        <v>314</v>
      </c>
      <c r="C413" s="61"/>
      <c r="D413" s="86"/>
      <c r="E413" s="46">
        <v>4250106.3600000003</v>
      </c>
      <c r="F413" s="46" t="s">
        <v>315</v>
      </c>
      <c r="G413" s="35"/>
      <c r="H413" s="35"/>
      <c r="I413" s="35"/>
      <c r="J413" s="35"/>
      <c r="K413" s="35"/>
      <c r="L413" s="35"/>
      <c r="M413" s="35"/>
      <c r="N413" s="35"/>
      <c r="O413" s="35"/>
      <c r="P413" s="35"/>
      <c r="Q413" s="35"/>
      <c r="R413" s="35"/>
      <c r="S413" s="35"/>
      <c r="T413" s="35"/>
      <c r="U413" s="35"/>
      <c r="V413" s="35"/>
      <c r="W413" s="35"/>
      <c r="X413" s="35"/>
      <c r="Y413" s="35"/>
      <c r="Z413" s="35"/>
    </row>
    <row r="414" spans="1:26" ht="15.75" customHeight="1">
      <c r="A414" s="35"/>
      <c r="B414" s="85" t="s">
        <v>316</v>
      </c>
      <c r="C414" s="61"/>
      <c r="D414" s="86"/>
      <c r="E414" s="46">
        <v>9382179.0700000003</v>
      </c>
      <c r="F414" s="46" t="s">
        <v>317</v>
      </c>
      <c r="G414" s="35"/>
      <c r="H414" s="35"/>
      <c r="I414" s="35"/>
      <c r="J414" s="35"/>
      <c r="K414" s="35"/>
      <c r="L414" s="35"/>
      <c r="M414" s="35"/>
      <c r="N414" s="35"/>
      <c r="O414" s="35"/>
      <c r="P414" s="35"/>
      <c r="Q414" s="35"/>
      <c r="R414" s="35"/>
      <c r="S414" s="35"/>
      <c r="T414" s="35"/>
      <c r="U414" s="35"/>
      <c r="V414" s="35"/>
      <c r="W414" s="35"/>
      <c r="X414" s="35"/>
      <c r="Y414" s="35"/>
      <c r="Z414" s="35"/>
    </row>
    <row r="415" spans="1:26" ht="15.75" customHeight="1">
      <c r="A415" s="35"/>
      <c r="B415" s="85" t="s">
        <v>318</v>
      </c>
      <c r="C415" s="61"/>
      <c r="D415" s="86"/>
      <c r="E415" s="46">
        <v>6328631.04</v>
      </c>
      <c r="F415" s="46" t="s">
        <v>319</v>
      </c>
      <c r="G415" s="35"/>
      <c r="H415" s="35"/>
      <c r="I415" s="35"/>
      <c r="J415" s="35"/>
      <c r="K415" s="35"/>
      <c r="L415" s="35"/>
      <c r="M415" s="35"/>
      <c r="N415" s="35"/>
      <c r="O415" s="35"/>
      <c r="P415" s="35"/>
      <c r="Q415" s="35"/>
      <c r="R415" s="35"/>
      <c r="S415" s="35"/>
      <c r="T415" s="35"/>
      <c r="U415" s="35"/>
      <c r="V415" s="35"/>
      <c r="W415" s="35"/>
      <c r="X415" s="35"/>
      <c r="Y415" s="35"/>
      <c r="Z415" s="35"/>
    </row>
    <row r="416" spans="1:26" ht="15.75" customHeight="1">
      <c r="A416" s="35"/>
      <c r="B416" s="85" t="s">
        <v>320</v>
      </c>
      <c r="C416" s="61"/>
      <c r="D416" s="86"/>
      <c r="E416" s="46">
        <v>6324752.4900000002</v>
      </c>
      <c r="F416" s="46" t="s">
        <v>321</v>
      </c>
      <c r="G416" s="35"/>
      <c r="H416" s="35"/>
      <c r="I416" s="35"/>
      <c r="J416" s="35"/>
      <c r="K416" s="35"/>
      <c r="L416" s="35"/>
      <c r="M416" s="35"/>
      <c r="N416" s="35"/>
      <c r="O416" s="35"/>
      <c r="P416" s="35"/>
      <c r="Q416" s="35"/>
      <c r="R416" s="35"/>
      <c r="S416" s="35"/>
      <c r="T416" s="35"/>
      <c r="U416" s="35"/>
      <c r="V416" s="35"/>
      <c r="W416" s="35"/>
      <c r="X416" s="35"/>
      <c r="Y416" s="35"/>
      <c r="Z416" s="35"/>
    </row>
    <row r="417" spans="1:26" ht="15.75" customHeight="1">
      <c r="A417" s="35"/>
      <c r="B417" s="85" t="s">
        <v>322</v>
      </c>
      <c r="C417" s="61"/>
      <c r="D417" s="86"/>
      <c r="E417" s="46">
        <v>6217395.5300000003</v>
      </c>
      <c r="F417" s="46" t="s">
        <v>323</v>
      </c>
      <c r="G417" s="35"/>
      <c r="H417" s="35"/>
      <c r="I417" s="35"/>
      <c r="J417" s="35"/>
      <c r="K417" s="35"/>
      <c r="L417" s="35"/>
      <c r="M417" s="35"/>
      <c r="N417" s="35"/>
      <c r="O417" s="35"/>
      <c r="P417" s="35"/>
      <c r="Q417" s="35"/>
      <c r="R417" s="35"/>
      <c r="S417" s="35"/>
      <c r="T417" s="35"/>
      <c r="U417" s="35"/>
      <c r="V417" s="35"/>
      <c r="W417" s="35"/>
      <c r="X417" s="35"/>
      <c r="Y417" s="35"/>
      <c r="Z417" s="35"/>
    </row>
    <row r="418" spans="1:26" ht="15.75" customHeight="1">
      <c r="A418" s="35"/>
      <c r="B418" s="85" t="s">
        <v>324</v>
      </c>
      <c r="C418" s="61"/>
      <c r="D418" s="86"/>
      <c r="E418" s="46">
        <v>79350</v>
      </c>
      <c r="F418" s="46" t="s">
        <v>325</v>
      </c>
      <c r="G418" s="35"/>
      <c r="H418" s="35"/>
      <c r="I418" s="35"/>
      <c r="J418" s="35"/>
      <c r="K418" s="35"/>
      <c r="L418" s="35"/>
      <c r="M418" s="35"/>
      <c r="N418" s="35"/>
      <c r="O418" s="35"/>
      <c r="P418" s="35"/>
      <c r="Q418" s="35"/>
      <c r="R418" s="35"/>
      <c r="S418" s="35"/>
      <c r="T418" s="35"/>
      <c r="U418" s="35"/>
      <c r="V418" s="35"/>
      <c r="W418" s="35"/>
      <c r="X418" s="35"/>
      <c r="Y418" s="35"/>
      <c r="Z418" s="35"/>
    </row>
    <row r="419" spans="1:26" ht="23.25" customHeight="1">
      <c r="B419" s="87" t="s">
        <v>326</v>
      </c>
      <c r="C419" s="61"/>
      <c r="D419" s="61"/>
      <c r="E419" s="61"/>
      <c r="F419" s="61"/>
    </row>
    <row r="420" spans="1:26" ht="15.75" customHeight="1"/>
    <row r="421" spans="1:26" ht="47.25" customHeight="1">
      <c r="A421" s="88" t="s">
        <v>327</v>
      </c>
      <c r="B421" s="51"/>
      <c r="C421" s="51"/>
      <c r="D421" s="51"/>
      <c r="E421" s="51"/>
      <c r="F421" s="51"/>
      <c r="G421" s="51"/>
      <c r="H421" s="51"/>
      <c r="I421" s="51"/>
      <c r="J421" s="51"/>
      <c r="K421" s="51"/>
      <c r="L421" s="51"/>
      <c r="M421" s="51"/>
    </row>
    <row r="422" spans="1:26" ht="24.75" customHeight="1">
      <c r="A422" s="48"/>
      <c r="B422" s="48"/>
      <c r="C422" s="48"/>
      <c r="D422" s="48"/>
      <c r="E422" s="48"/>
      <c r="F422" s="48"/>
      <c r="I422" s="48"/>
      <c r="J422" s="48"/>
      <c r="K422" s="48"/>
      <c r="L422" s="48"/>
      <c r="M422" s="48"/>
    </row>
    <row r="423" spans="1:26" ht="15.75" customHeight="1">
      <c r="B423" s="84" t="s">
        <v>328</v>
      </c>
      <c r="C423" s="51"/>
      <c r="D423" s="51"/>
      <c r="E423" s="51"/>
      <c r="I423" s="84" t="s">
        <v>329</v>
      </c>
      <c r="J423" s="51"/>
      <c r="K423" s="51"/>
      <c r="L423" s="51"/>
      <c r="M423" s="51"/>
    </row>
    <row r="424" spans="1:26" ht="15.75" customHeight="1">
      <c r="B424" s="84" t="s">
        <v>330</v>
      </c>
      <c r="C424" s="51"/>
      <c r="D424" s="51"/>
      <c r="E424" s="51"/>
      <c r="I424" s="84" t="s">
        <v>331</v>
      </c>
      <c r="J424" s="51"/>
      <c r="K424" s="51"/>
      <c r="L424" s="51"/>
      <c r="M424" s="51"/>
    </row>
    <row r="425" spans="1:26" ht="15.75" customHeight="1">
      <c r="B425" s="49"/>
      <c r="C425" s="49"/>
      <c r="D425" s="49"/>
      <c r="E425" s="49"/>
      <c r="F425" s="49"/>
      <c r="G425" s="49"/>
      <c r="H425" s="49"/>
    </row>
    <row r="426" spans="1:26" ht="15.75" customHeight="1">
      <c r="B426" s="83" t="s">
        <v>332</v>
      </c>
      <c r="C426" s="51"/>
      <c r="D426" s="51"/>
      <c r="E426" s="51"/>
      <c r="F426" s="51"/>
      <c r="G426" s="51"/>
      <c r="H426" s="51"/>
    </row>
    <row r="427" spans="1:26" ht="15.75" customHeight="1">
      <c r="B427" s="84" t="s">
        <v>333</v>
      </c>
      <c r="C427" s="51"/>
      <c r="D427" s="51"/>
      <c r="E427" s="51"/>
      <c r="F427" s="51"/>
      <c r="G427" s="51"/>
      <c r="H427" s="51"/>
    </row>
    <row r="428" spans="1:26" ht="15.75" customHeight="1">
      <c r="B428" s="84" t="s">
        <v>334</v>
      </c>
      <c r="C428" s="51"/>
      <c r="D428" s="51"/>
      <c r="E428" s="51"/>
      <c r="F428" s="51"/>
      <c r="G428" s="51"/>
      <c r="H428" s="51"/>
    </row>
    <row r="429" spans="1:26" ht="15.75" customHeight="1"/>
    <row r="430" spans="1:26" ht="15.75" customHeight="1"/>
    <row r="431" spans="1:26" ht="15.75" customHeight="1"/>
    <row r="432" spans="1:26"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375">
    <mergeCell ref="B424:E424"/>
    <mergeCell ref="I424:M424"/>
    <mergeCell ref="B426:H426"/>
    <mergeCell ref="B427:H427"/>
    <mergeCell ref="B428:H428"/>
    <mergeCell ref="B417:D417"/>
    <mergeCell ref="B418:D418"/>
    <mergeCell ref="B419:F419"/>
    <mergeCell ref="A421:M421"/>
    <mergeCell ref="B423:E423"/>
    <mergeCell ref="I423:M423"/>
    <mergeCell ref="B411:D411"/>
    <mergeCell ref="B412:D412"/>
    <mergeCell ref="B413:D413"/>
    <mergeCell ref="B414:D414"/>
    <mergeCell ref="B415:D415"/>
    <mergeCell ref="B416:D416"/>
    <mergeCell ref="B404:D404"/>
    <mergeCell ref="B405:D405"/>
    <mergeCell ref="B406:D406"/>
    <mergeCell ref="B407:D407"/>
    <mergeCell ref="B408:F408"/>
    <mergeCell ref="B410:F410"/>
    <mergeCell ref="A397:M397"/>
    <mergeCell ref="A398:M398"/>
    <mergeCell ref="A399:M399"/>
    <mergeCell ref="B401:F401"/>
    <mergeCell ref="B402:D402"/>
    <mergeCell ref="B403:D403"/>
    <mergeCell ref="A389:M389"/>
    <mergeCell ref="A390:M390"/>
    <mergeCell ref="A391:M391"/>
    <mergeCell ref="A392:M392"/>
    <mergeCell ref="A393:M393"/>
    <mergeCell ref="A396:M396"/>
    <mergeCell ref="A383:M383"/>
    <mergeCell ref="A384:M384"/>
    <mergeCell ref="A385:M385"/>
    <mergeCell ref="A386:M386"/>
    <mergeCell ref="A387:M387"/>
    <mergeCell ref="A388:M388"/>
    <mergeCell ref="A377:G377"/>
    <mergeCell ref="H377:I377"/>
    <mergeCell ref="A378:M378"/>
    <mergeCell ref="A380:M380"/>
    <mergeCell ref="A381:M381"/>
    <mergeCell ref="A382:M382"/>
    <mergeCell ref="A372:G372"/>
    <mergeCell ref="H372:I372"/>
    <mergeCell ref="A373:G373"/>
    <mergeCell ref="H373:I373"/>
    <mergeCell ref="A375:G375"/>
    <mergeCell ref="H375:I375"/>
    <mergeCell ref="A369:G369"/>
    <mergeCell ref="H369:I369"/>
    <mergeCell ref="A370:G370"/>
    <mergeCell ref="H370:I370"/>
    <mergeCell ref="A371:G371"/>
    <mergeCell ref="H371:I371"/>
    <mergeCell ref="A364:I364"/>
    <mergeCell ref="A365:I365"/>
    <mergeCell ref="A366:G366"/>
    <mergeCell ref="H366:I366"/>
    <mergeCell ref="A368:G368"/>
    <mergeCell ref="H368:I368"/>
    <mergeCell ref="A358:G358"/>
    <mergeCell ref="H358:I358"/>
    <mergeCell ref="A360:G360"/>
    <mergeCell ref="H360:I360"/>
    <mergeCell ref="A361:M361"/>
    <mergeCell ref="A363:I363"/>
    <mergeCell ref="A351:I351"/>
    <mergeCell ref="A352:I352"/>
    <mergeCell ref="A353:I353"/>
    <mergeCell ref="A354:G354"/>
    <mergeCell ref="H354:I354"/>
    <mergeCell ref="A356:G356"/>
    <mergeCell ref="H356:I356"/>
    <mergeCell ref="A344:F344"/>
    <mergeCell ref="G344:H344"/>
    <mergeCell ref="I344:J344"/>
    <mergeCell ref="A346:M346"/>
    <mergeCell ref="A348:M348"/>
    <mergeCell ref="A349:M349"/>
    <mergeCell ref="A342:F342"/>
    <mergeCell ref="G342:H342"/>
    <mergeCell ref="I342:J342"/>
    <mergeCell ref="A343:F343"/>
    <mergeCell ref="G343:H343"/>
    <mergeCell ref="I343:J343"/>
    <mergeCell ref="A340:F340"/>
    <mergeCell ref="G340:H340"/>
    <mergeCell ref="I340:J340"/>
    <mergeCell ref="A341:F341"/>
    <mergeCell ref="G341:H341"/>
    <mergeCell ref="I341:J341"/>
    <mergeCell ref="A338:F338"/>
    <mergeCell ref="G338:H338"/>
    <mergeCell ref="I338:J338"/>
    <mergeCell ref="A339:F339"/>
    <mergeCell ref="G339:H339"/>
    <mergeCell ref="I339:J339"/>
    <mergeCell ref="A336:F336"/>
    <mergeCell ref="G336:H336"/>
    <mergeCell ref="I336:J336"/>
    <mergeCell ref="A337:F337"/>
    <mergeCell ref="G337:H337"/>
    <mergeCell ref="I337:J337"/>
    <mergeCell ref="B331:F331"/>
    <mergeCell ref="A332:M332"/>
    <mergeCell ref="A334:J334"/>
    <mergeCell ref="A335:F335"/>
    <mergeCell ref="G335:H335"/>
    <mergeCell ref="I335:J335"/>
    <mergeCell ref="B325:F325"/>
    <mergeCell ref="B326:F326"/>
    <mergeCell ref="B327:F327"/>
    <mergeCell ref="B328:F328"/>
    <mergeCell ref="B329:F329"/>
    <mergeCell ref="B330:F330"/>
    <mergeCell ref="A318:M318"/>
    <mergeCell ref="A320:J320"/>
    <mergeCell ref="A321:H321"/>
    <mergeCell ref="B322:F322"/>
    <mergeCell ref="B323:F323"/>
    <mergeCell ref="B324:F324"/>
    <mergeCell ref="A316:F316"/>
    <mergeCell ref="G316:H316"/>
    <mergeCell ref="I316:J316"/>
    <mergeCell ref="A317:F317"/>
    <mergeCell ref="G317:H317"/>
    <mergeCell ref="I317:J317"/>
    <mergeCell ref="A313:J313"/>
    <mergeCell ref="A314:F314"/>
    <mergeCell ref="G314:H314"/>
    <mergeCell ref="I314:J314"/>
    <mergeCell ref="A315:F315"/>
    <mergeCell ref="G315:H315"/>
    <mergeCell ref="I315:J315"/>
    <mergeCell ref="A264:M264"/>
    <mergeCell ref="A268:M268"/>
    <mergeCell ref="A270:M270"/>
    <mergeCell ref="A271:M271"/>
    <mergeCell ref="A272:M272"/>
    <mergeCell ref="A312:M312"/>
    <mergeCell ref="A258:M258"/>
    <mergeCell ref="A259:M259"/>
    <mergeCell ref="A260:M260"/>
    <mergeCell ref="B261:D261"/>
    <mergeCell ref="B262:D262"/>
    <mergeCell ref="A263:M263"/>
    <mergeCell ref="B252:D252"/>
    <mergeCell ref="B253:D253"/>
    <mergeCell ref="B254:D254"/>
    <mergeCell ref="B255:D255"/>
    <mergeCell ref="B256:D256"/>
    <mergeCell ref="A257:M257"/>
    <mergeCell ref="B240:F240"/>
    <mergeCell ref="A244:M244"/>
    <mergeCell ref="B247:F247"/>
    <mergeCell ref="B248:F248"/>
    <mergeCell ref="A250:M250"/>
    <mergeCell ref="A251:M251"/>
    <mergeCell ref="B234:F234"/>
    <mergeCell ref="B235:F235"/>
    <mergeCell ref="B236:F236"/>
    <mergeCell ref="B237:F237"/>
    <mergeCell ref="B238:F238"/>
    <mergeCell ref="B239:F239"/>
    <mergeCell ref="A226:M226"/>
    <mergeCell ref="A228:M228"/>
    <mergeCell ref="A229:M229"/>
    <mergeCell ref="B231:F231"/>
    <mergeCell ref="B232:F232"/>
    <mergeCell ref="B233:F233"/>
    <mergeCell ref="B216:E216"/>
    <mergeCell ref="A218:M218"/>
    <mergeCell ref="A220:M220"/>
    <mergeCell ref="A222:M222"/>
    <mergeCell ref="A223:M223"/>
    <mergeCell ref="A225:M225"/>
    <mergeCell ref="A208:M208"/>
    <mergeCell ref="A210:M210"/>
    <mergeCell ref="A212:M212"/>
    <mergeCell ref="B213:E213"/>
    <mergeCell ref="B214:E214"/>
    <mergeCell ref="B215:E215"/>
    <mergeCell ref="A207:E207"/>
    <mergeCell ref="F207:G207"/>
    <mergeCell ref="A205:E205"/>
    <mergeCell ref="F205:G205"/>
    <mergeCell ref="A206:E206"/>
    <mergeCell ref="F206:G206"/>
    <mergeCell ref="A202:E202"/>
    <mergeCell ref="F202:G202"/>
    <mergeCell ref="A203:E203"/>
    <mergeCell ref="F203:G203"/>
    <mergeCell ref="A204:E204"/>
    <mergeCell ref="F204:G204"/>
    <mergeCell ref="A199:E199"/>
    <mergeCell ref="F199:G199"/>
    <mergeCell ref="A200:E200"/>
    <mergeCell ref="F200:G200"/>
    <mergeCell ref="A201:E201"/>
    <mergeCell ref="F201:G201"/>
    <mergeCell ref="A196:E196"/>
    <mergeCell ref="F196:G196"/>
    <mergeCell ref="A197:E197"/>
    <mergeCell ref="F197:G197"/>
    <mergeCell ref="A198:E198"/>
    <mergeCell ref="F198:G198"/>
    <mergeCell ref="A191:M191"/>
    <mergeCell ref="A193:M193"/>
    <mergeCell ref="A194:E194"/>
    <mergeCell ref="F194:G194"/>
    <mergeCell ref="A195:E195"/>
    <mergeCell ref="F195:G195"/>
    <mergeCell ref="A188:E188"/>
    <mergeCell ref="F188:G188"/>
    <mergeCell ref="A189:E189"/>
    <mergeCell ref="F189:G189"/>
    <mergeCell ref="A190:E190"/>
    <mergeCell ref="F190:G190"/>
    <mergeCell ref="A185:E185"/>
    <mergeCell ref="F185:G185"/>
    <mergeCell ref="A186:E186"/>
    <mergeCell ref="F186:G186"/>
    <mergeCell ref="A187:E187"/>
    <mergeCell ref="F187:G187"/>
    <mergeCell ref="A182:E182"/>
    <mergeCell ref="F182:G182"/>
    <mergeCell ref="A183:E183"/>
    <mergeCell ref="F183:G183"/>
    <mergeCell ref="A184:E184"/>
    <mergeCell ref="F184:G184"/>
    <mergeCell ref="A179:E179"/>
    <mergeCell ref="F179:G179"/>
    <mergeCell ref="A180:E180"/>
    <mergeCell ref="F180:G180"/>
    <mergeCell ref="A181:E181"/>
    <mergeCell ref="F181:G181"/>
    <mergeCell ref="A176:E176"/>
    <mergeCell ref="F176:G176"/>
    <mergeCell ref="A177:E177"/>
    <mergeCell ref="F177:G177"/>
    <mergeCell ref="A178:E178"/>
    <mergeCell ref="F178:G178"/>
    <mergeCell ref="A166:M166"/>
    <mergeCell ref="A168:M168"/>
    <mergeCell ref="A169:M169"/>
    <mergeCell ref="A170:M170"/>
    <mergeCell ref="A172:M172"/>
    <mergeCell ref="A175:E175"/>
    <mergeCell ref="F175:G175"/>
    <mergeCell ref="A155:M155"/>
    <mergeCell ref="A158:M158"/>
    <mergeCell ref="A160:M160"/>
    <mergeCell ref="A161:M161"/>
    <mergeCell ref="A163:M163"/>
    <mergeCell ref="A164:M164"/>
    <mergeCell ref="A142:F142"/>
    <mergeCell ref="I142:J142"/>
    <mergeCell ref="K142:L142"/>
    <mergeCell ref="A145:M145"/>
    <mergeCell ref="A150:M150"/>
    <mergeCell ref="A152:M152"/>
    <mergeCell ref="A140:F140"/>
    <mergeCell ref="I140:J140"/>
    <mergeCell ref="K140:L140"/>
    <mergeCell ref="A141:F141"/>
    <mergeCell ref="I141:J141"/>
    <mergeCell ref="K141:L141"/>
    <mergeCell ref="A136:M136"/>
    <mergeCell ref="A138:F138"/>
    <mergeCell ref="I138:J138"/>
    <mergeCell ref="K138:L138"/>
    <mergeCell ref="A139:F139"/>
    <mergeCell ref="I139:J139"/>
    <mergeCell ref="K139:L139"/>
    <mergeCell ref="A131:E131"/>
    <mergeCell ref="F131:G131"/>
    <mergeCell ref="A132:E132"/>
    <mergeCell ref="F132:G132"/>
    <mergeCell ref="A134:M134"/>
    <mergeCell ref="A135:M135"/>
    <mergeCell ref="A128:E128"/>
    <mergeCell ref="F128:G128"/>
    <mergeCell ref="A129:E129"/>
    <mergeCell ref="F129:G129"/>
    <mergeCell ref="A130:E130"/>
    <mergeCell ref="F130:G130"/>
    <mergeCell ref="A125:E125"/>
    <mergeCell ref="F125:G125"/>
    <mergeCell ref="A126:E126"/>
    <mergeCell ref="F126:G126"/>
    <mergeCell ref="A127:E127"/>
    <mergeCell ref="F127:G127"/>
    <mergeCell ref="A122:E122"/>
    <mergeCell ref="F122:G122"/>
    <mergeCell ref="A123:E123"/>
    <mergeCell ref="F123:G123"/>
    <mergeCell ref="A124:E124"/>
    <mergeCell ref="F124:G124"/>
    <mergeCell ref="A119:E119"/>
    <mergeCell ref="F119:G119"/>
    <mergeCell ref="A120:E120"/>
    <mergeCell ref="F120:G120"/>
    <mergeCell ref="A121:E121"/>
    <mergeCell ref="F121:G121"/>
    <mergeCell ref="A115:M115"/>
    <mergeCell ref="A116:M116"/>
    <mergeCell ref="A117:E117"/>
    <mergeCell ref="F117:G117"/>
    <mergeCell ref="A118:E118"/>
    <mergeCell ref="F118:G118"/>
    <mergeCell ref="A105:M105"/>
    <mergeCell ref="A106:M106"/>
    <mergeCell ref="A107:M107"/>
    <mergeCell ref="A109:M109"/>
    <mergeCell ref="A110:M111"/>
    <mergeCell ref="A112:M112"/>
    <mergeCell ref="A76:M76"/>
    <mergeCell ref="A77:M77"/>
    <mergeCell ref="A99:M99"/>
    <mergeCell ref="A100:M100"/>
    <mergeCell ref="A103:M103"/>
    <mergeCell ref="A104:M104"/>
    <mergeCell ref="A63:M63"/>
    <mergeCell ref="A64:M64"/>
    <mergeCell ref="A65:M65"/>
    <mergeCell ref="A66:M66"/>
    <mergeCell ref="A74:M74"/>
    <mergeCell ref="A75:M75"/>
    <mergeCell ref="A57:M57"/>
    <mergeCell ref="A58:M58"/>
    <mergeCell ref="A59:M59"/>
    <mergeCell ref="A60:M60"/>
    <mergeCell ref="A61:M61"/>
    <mergeCell ref="A62:M62"/>
    <mergeCell ref="A51:M51"/>
    <mergeCell ref="A52:M52"/>
    <mergeCell ref="A53:M53"/>
    <mergeCell ref="A54:M54"/>
    <mergeCell ref="A55:M55"/>
    <mergeCell ref="A56:M56"/>
    <mergeCell ref="A45:M45"/>
    <mergeCell ref="A46:M46"/>
    <mergeCell ref="A47:M47"/>
    <mergeCell ref="A48:M48"/>
    <mergeCell ref="A49:M49"/>
    <mergeCell ref="A50:M50"/>
    <mergeCell ref="A30:M30"/>
    <mergeCell ref="A37:M37"/>
    <mergeCell ref="A38:M38"/>
    <mergeCell ref="A39:M39"/>
    <mergeCell ref="A42:M42"/>
    <mergeCell ref="A44:M44"/>
    <mergeCell ref="A21:M21"/>
    <mergeCell ref="A23:M23"/>
    <mergeCell ref="A25:M25"/>
    <mergeCell ref="A26:M26"/>
    <mergeCell ref="A27:M27"/>
    <mergeCell ref="A29:M29"/>
    <mergeCell ref="A8:M8"/>
    <mergeCell ref="A11:M11"/>
    <mergeCell ref="A14:M14"/>
    <mergeCell ref="A15:M15"/>
    <mergeCell ref="A18:M18"/>
    <mergeCell ref="A19:M19"/>
    <mergeCell ref="A1:M1"/>
    <mergeCell ref="A2:M2"/>
    <mergeCell ref="A3:M3"/>
    <mergeCell ref="A5:M5"/>
    <mergeCell ref="A6:M6"/>
    <mergeCell ref="A7:M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4A817-6CED-4174-B51E-9EA9F4DAB1D0}">
  <sheetPr>
    <tabColor rgb="FFFF0000"/>
  </sheetPr>
  <dimension ref="A1:Z1001"/>
  <sheetViews>
    <sheetView tabSelected="1" topLeftCell="A400" zoomScale="115" zoomScaleNormal="115" workbookViewId="0">
      <selection activeCell="E413" sqref="E413"/>
    </sheetView>
  </sheetViews>
  <sheetFormatPr baseColWidth="10" defaultColWidth="14.42578125" defaultRowHeight="15" customHeight="1"/>
  <cols>
    <col min="1" max="4" width="10.7109375" customWidth="1"/>
    <col min="5" max="5" width="14.425781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c r="A1" s="50" t="s">
        <v>0</v>
      </c>
      <c r="B1" s="51"/>
      <c r="C1" s="51"/>
      <c r="D1" s="51"/>
      <c r="E1" s="51"/>
      <c r="F1" s="51"/>
      <c r="G1" s="51"/>
      <c r="H1" s="51"/>
      <c r="I1" s="51"/>
      <c r="J1" s="51"/>
      <c r="K1" s="51"/>
      <c r="L1" s="51"/>
      <c r="M1" s="51"/>
      <c r="N1" s="1"/>
      <c r="O1" s="1"/>
      <c r="P1" s="1"/>
      <c r="Q1" s="1"/>
      <c r="R1" s="1"/>
      <c r="S1" s="1"/>
      <c r="T1" s="1"/>
      <c r="U1" s="1"/>
      <c r="V1" s="1"/>
      <c r="W1" s="1"/>
      <c r="X1" s="1"/>
      <c r="Y1" s="1"/>
      <c r="Z1" s="1"/>
    </row>
    <row r="2" spans="1:26" ht="15.75" customHeight="1">
      <c r="A2" s="218" t="s">
        <v>340</v>
      </c>
      <c r="B2" s="51"/>
      <c r="C2" s="51"/>
      <c r="D2" s="51"/>
      <c r="E2" s="51"/>
      <c r="F2" s="51"/>
      <c r="G2" s="51"/>
      <c r="H2" s="51"/>
      <c r="I2" s="51"/>
      <c r="J2" s="51"/>
      <c r="K2" s="51"/>
      <c r="L2" s="51"/>
      <c r="M2" s="51"/>
      <c r="N2" s="1"/>
      <c r="O2" s="1"/>
      <c r="P2" s="1"/>
      <c r="Q2" s="1"/>
      <c r="R2" s="1"/>
      <c r="S2" s="1"/>
      <c r="T2" s="1"/>
      <c r="U2" s="1"/>
      <c r="V2" s="1"/>
      <c r="W2" s="1"/>
      <c r="X2" s="1"/>
      <c r="Y2" s="1"/>
      <c r="Z2" s="1"/>
    </row>
    <row r="3" spans="1:26">
      <c r="A3" s="52" t="s">
        <v>1</v>
      </c>
      <c r="B3" s="51"/>
      <c r="C3" s="51"/>
      <c r="D3" s="51"/>
      <c r="E3" s="51"/>
      <c r="F3" s="51"/>
      <c r="G3" s="51"/>
      <c r="H3" s="51"/>
      <c r="I3" s="51"/>
      <c r="J3" s="51"/>
      <c r="K3" s="51"/>
      <c r="L3" s="51"/>
      <c r="M3" s="51"/>
    </row>
    <row r="4" spans="1:26" ht="6.75" customHeight="1">
      <c r="A4" s="2"/>
    </row>
    <row r="5" spans="1:26" ht="22.5" customHeight="1">
      <c r="A5" s="53" t="s">
        <v>2</v>
      </c>
      <c r="B5" s="51"/>
      <c r="C5" s="51"/>
      <c r="D5" s="51"/>
      <c r="E5" s="51"/>
      <c r="F5" s="51"/>
      <c r="G5" s="51"/>
      <c r="H5" s="51"/>
      <c r="I5" s="51"/>
      <c r="J5" s="51"/>
      <c r="K5" s="51"/>
      <c r="L5" s="51"/>
      <c r="M5" s="51"/>
    </row>
    <row r="6" spans="1:26" ht="24" customHeight="1">
      <c r="A6" s="53" t="s">
        <v>3</v>
      </c>
      <c r="B6" s="51"/>
      <c r="C6" s="51"/>
      <c r="D6" s="51"/>
      <c r="E6" s="51"/>
      <c r="F6" s="51"/>
      <c r="G6" s="51"/>
      <c r="H6" s="51"/>
      <c r="I6" s="51"/>
      <c r="J6" s="51"/>
      <c r="K6" s="51"/>
      <c r="L6" s="51"/>
      <c r="M6" s="51"/>
    </row>
    <row r="7" spans="1:26" ht="21.75" customHeight="1">
      <c r="A7" s="53" t="s">
        <v>4</v>
      </c>
      <c r="B7" s="51"/>
      <c r="C7" s="51"/>
      <c r="D7" s="51"/>
      <c r="E7" s="51"/>
      <c r="F7" s="51"/>
      <c r="G7" s="51"/>
      <c r="H7" s="51"/>
      <c r="I7" s="51"/>
      <c r="J7" s="51"/>
      <c r="K7" s="51"/>
      <c r="L7" s="51"/>
      <c r="M7" s="51"/>
    </row>
    <row r="8" spans="1:26">
      <c r="A8" s="54" t="s">
        <v>5</v>
      </c>
      <c r="B8" s="51"/>
      <c r="C8" s="51"/>
      <c r="D8" s="51"/>
      <c r="E8" s="51"/>
      <c r="F8" s="51"/>
      <c r="G8" s="51"/>
      <c r="H8" s="51"/>
      <c r="I8" s="51"/>
      <c r="J8" s="51"/>
      <c r="K8" s="51"/>
      <c r="L8" s="51"/>
      <c r="M8" s="51"/>
    </row>
    <row r="9" spans="1:26">
      <c r="A9" s="3"/>
    </row>
    <row r="10" spans="1:26" ht="3" customHeight="1">
      <c r="A10" s="3"/>
    </row>
    <row r="11" spans="1:26" ht="25.5" customHeight="1">
      <c r="A11" s="55" t="s">
        <v>6</v>
      </c>
      <c r="B11" s="51"/>
      <c r="C11" s="51"/>
      <c r="D11" s="51"/>
      <c r="E11" s="51"/>
      <c r="F11" s="51"/>
      <c r="G11" s="51"/>
      <c r="H11" s="51"/>
      <c r="I11" s="51"/>
      <c r="J11" s="51"/>
      <c r="K11" s="51"/>
      <c r="L11" s="51"/>
      <c r="M11" s="51"/>
    </row>
    <row r="12" spans="1:26" ht="3" customHeight="1">
      <c r="A12" s="3"/>
    </row>
    <row r="13" spans="1:26" ht="4.5" customHeight="1">
      <c r="A13" s="3"/>
    </row>
    <row r="14" spans="1:26">
      <c r="A14" s="55" t="s">
        <v>7</v>
      </c>
      <c r="B14" s="51"/>
      <c r="C14" s="51"/>
      <c r="D14" s="51"/>
      <c r="E14" s="51"/>
      <c r="F14" s="51"/>
      <c r="G14" s="51"/>
      <c r="H14" s="51"/>
      <c r="I14" s="51"/>
      <c r="J14" s="51"/>
      <c r="K14" s="51"/>
      <c r="L14" s="51"/>
      <c r="M14" s="51"/>
    </row>
    <row r="15" spans="1:26">
      <c r="A15" s="55" t="s">
        <v>8</v>
      </c>
      <c r="B15" s="51"/>
      <c r="C15" s="51"/>
      <c r="D15" s="51"/>
      <c r="E15" s="51"/>
      <c r="F15" s="51"/>
      <c r="G15" s="51"/>
      <c r="H15" s="51"/>
      <c r="I15" s="51"/>
      <c r="J15" s="51"/>
      <c r="K15" s="51"/>
      <c r="L15" s="51"/>
      <c r="M15" s="51"/>
    </row>
    <row r="16" spans="1:26">
      <c r="A16" s="3" t="s">
        <v>9</v>
      </c>
    </row>
    <row r="17" spans="1:13">
      <c r="A17" s="3" t="s">
        <v>10</v>
      </c>
    </row>
    <row r="18" spans="1:13" ht="33" customHeight="1">
      <c r="A18" s="53" t="s">
        <v>11</v>
      </c>
      <c r="B18" s="51"/>
      <c r="C18" s="51"/>
      <c r="D18" s="51"/>
      <c r="E18" s="51"/>
      <c r="F18" s="51"/>
      <c r="G18" s="51"/>
      <c r="H18" s="51"/>
      <c r="I18" s="51"/>
      <c r="J18" s="51"/>
      <c r="K18" s="51"/>
      <c r="L18" s="51"/>
      <c r="M18" s="51"/>
    </row>
    <row r="19" spans="1:13" ht="23.25" customHeight="1">
      <c r="A19" s="55" t="s">
        <v>12</v>
      </c>
      <c r="B19" s="51"/>
      <c r="C19" s="51"/>
      <c r="D19" s="51"/>
      <c r="E19" s="51"/>
      <c r="F19" s="51"/>
      <c r="G19" s="51"/>
      <c r="H19" s="51"/>
      <c r="I19" s="51"/>
      <c r="J19" s="51"/>
      <c r="K19" s="51"/>
      <c r="L19" s="51"/>
      <c r="M19" s="51"/>
    </row>
    <row r="20" spans="1:13" ht="3" customHeight="1">
      <c r="A20" s="3"/>
    </row>
    <row r="21" spans="1:13" ht="26.25" customHeight="1">
      <c r="A21" s="55" t="s">
        <v>13</v>
      </c>
      <c r="B21" s="51"/>
      <c r="C21" s="51"/>
      <c r="D21" s="51"/>
      <c r="E21" s="51"/>
      <c r="F21" s="51"/>
      <c r="G21" s="51"/>
      <c r="H21" s="51"/>
      <c r="I21" s="51"/>
      <c r="J21" s="51"/>
      <c r="K21" s="51"/>
      <c r="L21" s="51"/>
      <c r="M21" s="51"/>
    </row>
    <row r="22" spans="1:13" ht="6.75" customHeight="1">
      <c r="A22" s="5"/>
    </row>
    <row r="23" spans="1:13" ht="26.25" customHeight="1">
      <c r="A23" s="56" t="s">
        <v>14</v>
      </c>
      <c r="B23" s="57"/>
      <c r="C23" s="57"/>
      <c r="D23" s="57"/>
      <c r="E23" s="57"/>
      <c r="F23" s="57"/>
      <c r="G23" s="57"/>
      <c r="H23" s="57"/>
      <c r="I23" s="57"/>
      <c r="J23" s="57"/>
      <c r="K23" s="57"/>
      <c r="L23" s="57"/>
      <c r="M23" s="58"/>
    </row>
    <row r="24" spans="1:13" ht="15.75" customHeight="1">
      <c r="A24" s="5" t="s">
        <v>15</v>
      </c>
    </row>
    <row r="25" spans="1:13" ht="19.5" customHeight="1">
      <c r="A25" s="55" t="s">
        <v>16</v>
      </c>
      <c r="B25" s="51"/>
      <c r="C25" s="51"/>
      <c r="D25" s="51"/>
      <c r="E25" s="51"/>
      <c r="F25" s="51"/>
      <c r="G25" s="51"/>
      <c r="H25" s="51"/>
      <c r="I25" s="51"/>
      <c r="J25" s="51"/>
      <c r="K25" s="51"/>
      <c r="L25" s="51"/>
      <c r="M25" s="51"/>
    </row>
    <row r="26" spans="1:13" ht="14.25" customHeight="1">
      <c r="A26" s="55" t="s">
        <v>17</v>
      </c>
      <c r="B26" s="51"/>
      <c r="C26" s="51"/>
      <c r="D26" s="51"/>
      <c r="E26" s="51"/>
      <c r="F26" s="51"/>
      <c r="G26" s="51"/>
      <c r="H26" s="51"/>
      <c r="I26" s="51"/>
      <c r="J26" s="51"/>
      <c r="K26" s="51"/>
      <c r="L26" s="51"/>
      <c r="M26" s="51"/>
    </row>
    <row r="27" spans="1:13" ht="28.5" customHeight="1">
      <c r="A27" s="56" t="s">
        <v>18</v>
      </c>
      <c r="B27" s="57"/>
      <c r="C27" s="57"/>
      <c r="D27" s="57"/>
      <c r="E27" s="57"/>
      <c r="F27" s="57"/>
      <c r="G27" s="57"/>
      <c r="H27" s="57"/>
      <c r="I27" s="57"/>
      <c r="J27" s="57"/>
      <c r="K27" s="57"/>
      <c r="L27" s="57"/>
      <c r="M27" s="58"/>
    </row>
    <row r="28" spans="1:13" ht="2.25" customHeight="1">
      <c r="A28" s="6"/>
      <c r="B28" s="6"/>
    </row>
    <row r="29" spans="1:13" ht="27" customHeight="1">
      <c r="A29" s="55" t="s">
        <v>19</v>
      </c>
      <c r="B29" s="51"/>
      <c r="C29" s="51"/>
      <c r="D29" s="51"/>
      <c r="E29" s="51"/>
      <c r="F29" s="51"/>
      <c r="G29" s="51"/>
      <c r="H29" s="51"/>
      <c r="I29" s="51"/>
      <c r="J29" s="51"/>
      <c r="K29" s="51"/>
      <c r="L29" s="51"/>
      <c r="M29" s="51"/>
    </row>
    <row r="30" spans="1:13" ht="33.75" customHeight="1">
      <c r="A30" s="56" t="s">
        <v>20</v>
      </c>
      <c r="B30" s="57"/>
      <c r="C30" s="57"/>
      <c r="D30" s="57"/>
      <c r="E30" s="57"/>
      <c r="F30" s="57"/>
      <c r="G30" s="57"/>
      <c r="H30" s="57"/>
      <c r="I30" s="57"/>
      <c r="J30" s="57"/>
      <c r="K30" s="57"/>
      <c r="L30" s="57"/>
      <c r="M30" s="58"/>
    </row>
    <row r="31" spans="1:13" ht="15.75" customHeight="1">
      <c r="A31" s="3" t="s">
        <v>15</v>
      </c>
    </row>
    <row r="32" spans="1:13" ht="15.75" customHeight="1">
      <c r="A32" s="3" t="s">
        <v>21</v>
      </c>
    </row>
    <row r="33" spans="1:13" ht="15.75" customHeight="1">
      <c r="A33" s="3" t="s">
        <v>22</v>
      </c>
    </row>
    <row r="34" spans="1:13" ht="15.75" customHeight="1">
      <c r="A34" s="3" t="s">
        <v>23</v>
      </c>
    </row>
    <row r="35" spans="1:13" ht="15.75" customHeight="1">
      <c r="A35" s="3" t="s">
        <v>24</v>
      </c>
    </row>
    <row r="36" spans="1:13" ht="15.75" customHeight="1">
      <c r="A36" s="3" t="s">
        <v>25</v>
      </c>
    </row>
    <row r="37" spans="1:13" ht="27" customHeight="1">
      <c r="A37" s="55" t="s">
        <v>26</v>
      </c>
      <c r="B37" s="51"/>
      <c r="C37" s="51"/>
      <c r="D37" s="51"/>
      <c r="E37" s="51"/>
      <c r="F37" s="51"/>
      <c r="G37" s="51"/>
      <c r="H37" s="51"/>
      <c r="I37" s="51"/>
      <c r="J37" s="51"/>
      <c r="K37" s="51"/>
      <c r="L37" s="51"/>
      <c r="M37" s="51"/>
    </row>
    <row r="38" spans="1:13" ht="24.75" customHeight="1">
      <c r="A38" s="55" t="s">
        <v>27</v>
      </c>
      <c r="B38" s="51"/>
      <c r="C38" s="51"/>
      <c r="D38" s="51"/>
      <c r="E38" s="51"/>
      <c r="F38" s="51"/>
      <c r="G38" s="51"/>
      <c r="H38" s="51"/>
      <c r="I38" s="51"/>
      <c r="J38" s="51"/>
      <c r="K38" s="51"/>
      <c r="L38" s="51"/>
      <c r="M38" s="51"/>
    </row>
    <row r="39" spans="1:13" ht="27.75" customHeight="1">
      <c r="A39" s="56" t="s">
        <v>28</v>
      </c>
      <c r="B39" s="57"/>
      <c r="C39" s="57"/>
      <c r="D39" s="57"/>
      <c r="E39" s="57"/>
      <c r="F39" s="57"/>
      <c r="G39" s="57"/>
      <c r="H39" s="57"/>
      <c r="I39" s="57"/>
      <c r="J39" s="57"/>
      <c r="K39" s="57"/>
      <c r="L39" s="57"/>
      <c r="M39" s="58"/>
    </row>
    <row r="40" spans="1:13" ht="15.75" customHeight="1">
      <c r="A40" s="5" t="s">
        <v>15</v>
      </c>
    </row>
    <row r="41" spans="1:13" ht="15.75" customHeight="1">
      <c r="A41" s="3" t="s">
        <v>29</v>
      </c>
    </row>
    <row r="42" spans="1:13" ht="39" customHeight="1">
      <c r="A42" s="55" t="s">
        <v>30</v>
      </c>
      <c r="B42" s="51"/>
      <c r="C42" s="51"/>
      <c r="D42" s="51"/>
      <c r="E42" s="51"/>
      <c r="F42" s="51"/>
      <c r="G42" s="51"/>
      <c r="H42" s="51"/>
      <c r="I42" s="51"/>
      <c r="J42" s="51"/>
      <c r="K42" s="51"/>
      <c r="L42" s="51"/>
      <c r="M42" s="51"/>
    </row>
    <row r="43" spans="1:13" ht="15.75" customHeight="1">
      <c r="A43" s="3" t="s">
        <v>31</v>
      </c>
    </row>
    <row r="44" spans="1:13" ht="24" customHeight="1">
      <c r="A44" s="55" t="s">
        <v>32</v>
      </c>
      <c r="B44" s="51"/>
      <c r="C44" s="51"/>
      <c r="D44" s="51"/>
      <c r="E44" s="51"/>
      <c r="F44" s="51"/>
      <c r="G44" s="51"/>
      <c r="H44" s="51"/>
      <c r="I44" s="51"/>
      <c r="J44" s="51"/>
      <c r="K44" s="51"/>
      <c r="L44" s="51"/>
      <c r="M44" s="51"/>
    </row>
    <row r="45" spans="1:13" ht="32.25" customHeight="1">
      <c r="A45" s="56" t="s">
        <v>33</v>
      </c>
      <c r="B45" s="57"/>
      <c r="C45" s="57"/>
      <c r="D45" s="57"/>
      <c r="E45" s="57"/>
      <c r="F45" s="57"/>
      <c r="G45" s="57"/>
      <c r="H45" s="57"/>
      <c r="I45" s="57"/>
      <c r="J45" s="57"/>
      <c r="K45" s="57"/>
      <c r="L45" s="57"/>
      <c r="M45" s="58"/>
    </row>
    <row r="46" spans="1:13" ht="24" customHeight="1">
      <c r="A46" s="55" t="s">
        <v>34</v>
      </c>
      <c r="B46" s="51"/>
      <c r="C46" s="51"/>
      <c r="D46" s="51"/>
      <c r="E46" s="51"/>
      <c r="F46" s="51"/>
      <c r="G46" s="51"/>
      <c r="H46" s="51"/>
      <c r="I46" s="51"/>
      <c r="J46" s="51"/>
      <c r="K46" s="51"/>
      <c r="L46" s="51"/>
      <c r="M46" s="51"/>
    </row>
    <row r="47" spans="1:13" ht="24.75" customHeight="1">
      <c r="A47" s="55" t="s">
        <v>35</v>
      </c>
      <c r="B47" s="51"/>
      <c r="C47" s="51"/>
      <c r="D47" s="51"/>
      <c r="E47" s="51"/>
      <c r="F47" s="51"/>
      <c r="G47" s="51"/>
      <c r="H47" s="51"/>
      <c r="I47" s="51"/>
      <c r="J47" s="51"/>
      <c r="K47" s="51"/>
      <c r="L47" s="51"/>
      <c r="M47" s="51"/>
    </row>
    <row r="48" spans="1:13" ht="2.25" customHeight="1">
      <c r="A48" s="55"/>
      <c r="B48" s="51"/>
      <c r="C48" s="51"/>
      <c r="D48" s="51"/>
      <c r="E48" s="51"/>
      <c r="F48" s="51"/>
      <c r="G48" s="51"/>
      <c r="H48" s="51"/>
      <c r="I48" s="51"/>
      <c r="J48" s="51"/>
      <c r="K48" s="51"/>
      <c r="L48" s="51"/>
      <c r="M48" s="51"/>
    </row>
    <row r="49" spans="1:13" ht="27.75" customHeight="1">
      <c r="A49" s="55" t="s">
        <v>36</v>
      </c>
      <c r="B49" s="51"/>
      <c r="C49" s="51"/>
      <c r="D49" s="51"/>
      <c r="E49" s="51"/>
      <c r="F49" s="51"/>
      <c r="G49" s="51"/>
      <c r="H49" s="51"/>
      <c r="I49" s="51"/>
      <c r="J49" s="51"/>
      <c r="K49" s="51"/>
      <c r="L49" s="51"/>
      <c r="M49" s="51"/>
    </row>
    <row r="50" spans="1:13" ht="3.75" customHeight="1">
      <c r="A50" s="55"/>
      <c r="B50" s="51"/>
      <c r="C50" s="51"/>
      <c r="D50" s="51"/>
      <c r="E50" s="51"/>
      <c r="F50" s="51"/>
      <c r="G50" s="51"/>
      <c r="H50" s="51"/>
      <c r="I50" s="51"/>
      <c r="J50" s="51"/>
      <c r="K50" s="51"/>
      <c r="L50" s="51"/>
      <c r="M50" s="51"/>
    </row>
    <row r="51" spans="1:13" ht="15.75" customHeight="1">
      <c r="A51" s="55" t="s">
        <v>37</v>
      </c>
      <c r="B51" s="51"/>
      <c r="C51" s="51"/>
      <c r="D51" s="51"/>
      <c r="E51" s="51"/>
      <c r="F51" s="51"/>
      <c r="G51" s="51"/>
      <c r="H51" s="51"/>
      <c r="I51" s="51"/>
      <c r="J51" s="51"/>
      <c r="K51" s="51"/>
      <c r="L51" s="51"/>
      <c r="M51" s="51"/>
    </row>
    <row r="52" spans="1:13" ht="1.5" customHeight="1">
      <c r="A52" s="55"/>
      <c r="B52" s="51"/>
      <c r="C52" s="51"/>
      <c r="D52" s="51"/>
      <c r="E52" s="51"/>
      <c r="F52" s="51"/>
      <c r="G52" s="51"/>
      <c r="H52" s="51"/>
      <c r="I52" s="51"/>
      <c r="J52" s="51"/>
      <c r="K52" s="51"/>
      <c r="L52" s="51"/>
      <c r="M52" s="51"/>
    </row>
    <row r="53" spans="1:13" ht="15.75" customHeight="1">
      <c r="A53" s="55" t="s">
        <v>38</v>
      </c>
      <c r="B53" s="51"/>
      <c r="C53" s="51"/>
      <c r="D53" s="51"/>
      <c r="E53" s="51"/>
      <c r="F53" s="51"/>
      <c r="G53" s="51"/>
      <c r="H53" s="51"/>
      <c r="I53" s="51"/>
      <c r="J53" s="51"/>
      <c r="K53" s="51"/>
      <c r="L53" s="51"/>
      <c r="M53" s="51"/>
    </row>
    <row r="54" spans="1:13" ht="2.25" customHeight="1">
      <c r="A54" s="55"/>
      <c r="B54" s="51"/>
      <c r="C54" s="51"/>
      <c r="D54" s="51"/>
      <c r="E54" s="51"/>
      <c r="F54" s="51"/>
      <c r="G54" s="51"/>
      <c r="H54" s="51"/>
      <c r="I54" s="51"/>
      <c r="J54" s="51"/>
      <c r="K54" s="51"/>
      <c r="L54" s="51"/>
      <c r="M54" s="51"/>
    </row>
    <row r="55" spans="1:13" ht="25.5" customHeight="1">
      <c r="A55" s="55" t="s">
        <v>39</v>
      </c>
      <c r="B55" s="51"/>
      <c r="C55" s="51"/>
      <c r="D55" s="51"/>
      <c r="E55" s="51"/>
      <c r="F55" s="51"/>
      <c r="G55" s="51"/>
      <c r="H55" s="51"/>
      <c r="I55" s="51"/>
      <c r="J55" s="51"/>
      <c r="K55" s="51"/>
      <c r="L55" s="51"/>
      <c r="M55" s="51"/>
    </row>
    <row r="56" spans="1:13" ht="1.5" customHeight="1">
      <c r="A56" s="55"/>
      <c r="B56" s="51"/>
      <c r="C56" s="51"/>
      <c r="D56" s="51"/>
      <c r="E56" s="51"/>
      <c r="F56" s="51"/>
      <c r="G56" s="51"/>
      <c r="H56" s="51"/>
      <c r="I56" s="51"/>
      <c r="J56" s="51"/>
      <c r="K56" s="51"/>
      <c r="L56" s="51"/>
      <c r="M56" s="51"/>
    </row>
    <row r="57" spans="1:13" ht="15.75" customHeight="1">
      <c r="A57" s="55" t="s">
        <v>40</v>
      </c>
      <c r="B57" s="51"/>
      <c r="C57" s="51"/>
      <c r="D57" s="51"/>
      <c r="E57" s="51"/>
      <c r="F57" s="51"/>
      <c r="G57" s="51"/>
      <c r="H57" s="51"/>
      <c r="I57" s="51"/>
      <c r="J57" s="51"/>
      <c r="K57" s="51"/>
      <c r="L57" s="51"/>
      <c r="M57" s="51"/>
    </row>
    <row r="58" spans="1:13" ht="2.25" customHeight="1">
      <c r="A58" s="55"/>
      <c r="B58" s="51"/>
      <c r="C58" s="51"/>
      <c r="D58" s="51"/>
      <c r="E58" s="51"/>
      <c r="F58" s="51"/>
      <c r="G58" s="51"/>
      <c r="H58" s="51"/>
      <c r="I58" s="51"/>
      <c r="J58" s="51"/>
      <c r="K58" s="51"/>
      <c r="L58" s="51"/>
      <c r="M58" s="51"/>
    </row>
    <row r="59" spans="1:13" ht="15.75" customHeight="1">
      <c r="A59" s="55" t="s">
        <v>41</v>
      </c>
      <c r="B59" s="51"/>
      <c r="C59" s="51"/>
      <c r="D59" s="51"/>
      <c r="E59" s="51"/>
      <c r="F59" s="51"/>
      <c r="G59" s="51"/>
      <c r="H59" s="51"/>
      <c r="I59" s="51"/>
      <c r="J59" s="51"/>
      <c r="K59" s="51"/>
      <c r="L59" s="51"/>
      <c r="M59" s="51"/>
    </row>
    <row r="60" spans="1:13" ht="1.5" customHeight="1">
      <c r="A60" s="55"/>
      <c r="B60" s="51"/>
      <c r="C60" s="51"/>
      <c r="D60" s="51"/>
      <c r="E60" s="51"/>
      <c r="F60" s="51"/>
      <c r="G60" s="51"/>
      <c r="H60" s="51"/>
      <c r="I60" s="51"/>
      <c r="J60" s="51"/>
      <c r="K60" s="51"/>
      <c r="L60" s="51"/>
      <c r="M60" s="51"/>
    </row>
    <row r="61" spans="1:13" ht="24.75" customHeight="1">
      <c r="A61" s="55" t="s">
        <v>42</v>
      </c>
      <c r="B61" s="51"/>
      <c r="C61" s="51"/>
      <c r="D61" s="51"/>
      <c r="E61" s="51"/>
      <c r="F61" s="51"/>
      <c r="G61" s="51"/>
      <c r="H61" s="51"/>
      <c r="I61" s="51"/>
      <c r="J61" s="51"/>
      <c r="K61" s="51"/>
      <c r="L61" s="51"/>
      <c r="M61" s="51"/>
    </row>
    <row r="62" spans="1:13" ht="2.25" customHeight="1">
      <c r="A62" s="55"/>
      <c r="B62" s="51"/>
      <c r="C62" s="51"/>
      <c r="D62" s="51"/>
      <c r="E62" s="51"/>
      <c r="F62" s="51"/>
      <c r="G62" s="51"/>
      <c r="H62" s="51"/>
      <c r="I62" s="51"/>
      <c r="J62" s="51"/>
      <c r="K62" s="51"/>
      <c r="L62" s="51"/>
      <c r="M62" s="51"/>
    </row>
    <row r="63" spans="1:13" ht="24.75" customHeight="1">
      <c r="A63" s="55" t="s">
        <v>43</v>
      </c>
      <c r="B63" s="51"/>
      <c r="C63" s="51"/>
      <c r="D63" s="51"/>
      <c r="E63" s="51"/>
      <c r="F63" s="51"/>
      <c r="G63" s="51"/>
      <c r="H63" s="51"/>
      <c r="I63" s="51"/>
      <c r="J63" s="51"/>
      <c r="K63" s="51"/>
      <c r="L63" s="51"/>
      <c r="M63" s="51"/>
    </row>
    <row r="64" spans="1:13" ht="3" customHeight="1">
      <c r="A64" s="55"/>
      <c r="B64" s="51"/>
      <c r="C64" s="51"/>
      <c r="D64" s="51"/>
      <c r="E64" s="51"/>
      <c r="F64" s="51"/>
      <c r="G64" s="51"/>
      <c r="H64" s="51"/>
      <c r="I64" s="51"/>
      <c r="J64" s="51"/>
      <c r="K64" s="51"/>
      <c r="L64" s="51"/>
      <c r="M64" s="51"/>
    </row>
    <row r="65" spans="1:13" ht="15.75" customHeight="1">
      <c r="A65" s="55" t="s">
        <v>44</v>
      </c>
      <c r="B65" s="51"/>
      <c r="C65" s="51"/>
      <c r="D65" s="51"/>
      <c r="E65" s="51"/>
      <c r="F65" s="51"/>
      <c r="G65" s="51"/>
      <c r="H65" s="51"/>
      <c r="I65" s="51"/>
      <c r="J65" s="51"/>
      <c r="K65" s="51"/>
      <c r="L65" s="51"/>
      <c r="M65" s="51"/>
    </row>
    <row r="66" spans="1:13" ht="30" customHeight="1">
      <c r="A66" s="56" t="s">
        <v>45</v>
      </c>
      <c r="B66" s="57"/>
      <c r="C66" s="57"/>
      <c r="D66" s="57"/>
      <c r="E66" s="57"/>
      <c r="F66" s="57"/>
      <c r="G66" s="57"/>
      <c r="H66" s="57"/>
      <c r="I66" s="57"/>
      <c r="J66" s="57"/>
      <c r="K66" s="57"/>
      <c r="L66" s="57"/>
      <c r="M66" s="58"/>
    </row>
    <row r="67" spans="1:13" ht="15.75" customHeight="1">
      <c r="A67" s="5" t="s">
        <v>15</v>
      </c>
    </row>
    <row r="68" spans="1:13" ht="15.75" customHeight="1">
      <c r="A68" s="3" t="s">
        <v>46</v>
      </c>
    </row>
    <row r="69" spans="1:13" ht="15.75" customHeight="1">
      <c r="A69" s="3" t="s">
        <v>47</v>
      </c>
    </row>
    <row r="70" spans="1:13" ht="15.75" customHeight="1">
      <c r="A70" s="3" t="s">
        <v>48</v>
      </c>
    </row>
    <row r="71" spans="1:13" ht="15.75" customHeight="1">
      <c r="A71" s="3" t="s">
        <v>49</v>
      </c>
    </row>
    <row r="72" spans="1:13" ht="15.75" customHeight="1">
      <c r="A72" s="3" t="s">
        <v>50</v>
      </c>
    </row>
    <row r="73" spans="1:13" ht="4.5" customHeight="1">
      <c r="A73" s="3"/>
    </row>
    <row r="74" spans="1:13" ht="16.5" customHeight="1">
      <c r="A74" s="55" t="s">
        <v>51</v>
      </c>
      <c r="B74" s="51"/>
      <c r="C74" s="51"/>
      <c r="D74" s="51"/>
      <c r="E74" s="51"/>
      <c r="F74" s="51"/>
      <c r="G74" s="51"/>
      <c r="H74" s="51"/>
      <c r="I74" s="51"/>
      <c r="J74" s="51"/>
      <c r="K74" s="51"/>
      <c r="L74" s="51"/>
      <c r="M74" s="51"/>
    </row>
    <row r="75" spans="1:13" ht="24" customHeight="1">
      <c r="A75" s="55" t="s">
        <v>52</v>
      </c>
      <c r="B75" s="51"/>
      <c r="C75" s="51"/>
      <c r="D75" s="51"/>
      <c r="E75" s="51"/>
      <c r="F75" s="51"/>
      <c r="G75" s="51"/>
      <c r="H75" s="51"/>
      <c r="I75" s="51"/>
      <c r="J75" s="51"/>
      <c r="K75" s="51"/>
      <c r="L75" s="51"/>
      <c r="M75" s="51"/>
    </row>
    <row r="76" spans="1:13" ht="3" customHeight="1">
      <c r="A76" s="55"/>
      <c r="B76" s="51"/>
      <c r="C76" s="51"/>
      <c r="D76" s="51"/>
      <c r="E76" s="51"/>
      <c r="F76" s="51"/>
      <c r="G76" s="51"/>
      <c r="H76" s="51"/>
      <c r="I76" s="51"/>
      <c r="J76" s="51"/>
      <c r="K76" s="51"/>
      <c r="L76" s="51"/>
      <c r="M76" s="51"/>
    </row>
    <row r="77" spans="1:13" ht="28.5" customHeight="1">
      <c r="A77" s="56" t="s">
        <v>53</v>
      </c>
      <c r="B77" s="57"/>
      <c r="C77" s="57"/>
      <c r="D77" s="57"/>
      <c r="E77" s="57"/>
      <c r="F77" s="57"/>
      <c r="G77" s="57"/>
      <c r="H77" s="57"/>
      <c r="I77" s="57"/>
      <c r="J77" s="57"/>
      <c r="K77" s="57"/>
      <c r="L77" s="57"/>
      <c r="M77" s="58"/>
    </row>
    <row r="78" spans="1:13" ht="15.75" customHeight="1">
      <c r="A78" s="5" t="s">
        <v>15</v>
      </c>
    </row>
    <row r="79" spans="1:13" ht="24" customHeight="1">
      <c r="A79" s="7"/>
      <c r="B79" s="8" t="s">
        <v>54</v>
      </c>
      <c r="C79" s="9" t="s">
        <v>55</v>
      </c>
      <c r="D79" s="9" t="s">
        <v>56</v>
      </c>
      <c r="E79" s="9" t="s">
        <v>57</v>
      </c>
      <c r="F79" s="7" t="s">
        <v>58</v>
      </c>
      <c r="G79" s="130" t="s">
        <v>59</v>
      </c>
    </row>
    <row r="80" spans="1:13" ht="15.75" customHeight="1">
      <c r="A80" s="10"/>
      <c r="B80" s="113" t="s">
        <v>60</v>
      </c>
      <c r="C80" s="114">
        <f t="shared" ref="C80:G80" si="0">C81+C89</f>
        <v>66244358.410000004</v>
      </c>
      <c r="D80" s="114">
        <f t="shared" si="0"/>
        <v>278244566.47999996</v>
      </c>
      <c r="E80" s="114">
        <f t="shared" si="0"/>
        <v>273265205.81999993</v>
      </c>
      <c r="F80" s="114">
        <f t="shared" si="0"/>
        <v>71223719.069999993</v>
      </c>
      <c r="G80" s="115">
        <f t="shared" si="0"/>
        <v>4979360.66</v>
      </c>
    </row>
    <row r="81" spans="1:7" ht="15.75" customHeight="1">
      <c r="A81" s="11"/>
      <c r="B81" s="116" t="s">
        <v>61</v>
      </c>
      <c r="C81" s="117">
        <f>SUM(C82:C88)</f>
        <v>30441709.359999999</v>
      </c>
      <c r="D81" s="117">
        <f>SUM(D82:D88)</f>
        <v>276124461.88999999</v>
      </c>
      <c r="E81" s="117">
        <f>SUM(E82:E88)</f>
        <v>271264254.29999995</v>
      </c>
      <c r="F81" s="117">
        <f>SUM(F82:F88)</f>
        <v>35301916.950000003</v>
      </c>
      <c r="G81" s="115">
        <f>SUM(G82:G88)</f>
        <v>4860207.59</v>
      </c>
    </row>
    <row r="82" spans="1:7" ht="15.75" customHeight="1">
      <c r="A82" s="12"/>
      <c r="B82" s="118" t="s">
        <v>62</v>
      </c>
      <c r="C82" s="119">
        <v>629651.63</v>
      </c>
      <c r="D82" s="119">
        <v>161948459.25</v>
      </c>
      <c r="E82" s="119">
        <v>161194520.16999999</v>
      </c>
      <c r="F82" s="120">
        <v>1383590.71</v>
      </c>
      <c r="G82" s="121">
        <v>753939.08</v>
      </c>
    </row>
    <row r="83" spans="1:7" ht="15.75" customHeight="1">
      <c r="A83" s="12"/>
      <c r="B83" s="118" t="s">
        <v>63</v>
      </c>
      <c r="C83" s="119">
        <v>30058928.920000002</v>
      </c>
      <c r="D83" s="119">
        <v>114176002.64</v>
      </c>
      <c r="E83" s="119">
        <v>110069734.13</v>
      </c>
      <c r="F83" s="120">
        <v>34165197.43</v>
      </c>
      <c r="G83" s="121">
        <v>4106268.51</v>
      </c>
    </row>
    <row r="84" spans="1:7" ht="15.75" customHeight="1">
      <c r="A84" s="12"/>
      <c r="B84" s="118" t="s">
        <v>64</v>
      </c>
      <c r="C84" s="119">
        <v>-246871.19</v>
      </c>
      <c r="D84" s="119">
        <v>0</v>
      </c>
      <c r="E84" s="119">
        <v>0</v>
      </c>
      <c r="F84" s="120">
        <v>-246871.19</v>
      </c>
      <c r="G84" s="121">
        <v>0</v>
      </c>
    </row>
    <row r="85" spans="1:7" ht="15.75" customHeight="1">
      <c r="A85" s="12"/>
      <c r="B85" s="118" t="s">
        <v>65</v>
      </c>
      <c r="C85" s="119">
        <v>0</v>
      </c>
      <c r="D85" s="119">
        <v>0</v>
      </c>
      <c r="E85" s="119">
        <v>0</v>
      </c>
      <c r="F85" s="120">
        <v>0</v>
      </c>
      <c r="G85" s="121">
        <v>0</v>
      </c>
    </row>
    <row r="86" spans="1:7" ht="15.75" customHeight="1">
      <c r="A86" s="12"/>
      <c r="B86" s="118" t="s">
        <v>66</v>
      </c>
      <c r="C86" s="119">
        <v>0</v>
      </c>
      <c r="D86" s="119">
        <v>0</v>
      </c>
      <c r="E86" s="119">
        <v>0</v>
      </c>
      <c r="F86" s="120">
        <v>0</v>
      </c>
      <c r="G86" s="121">
        <v>0</v>
      </c>
    </row>
    <row r="87" spans="1:7" ht="15.75" customHeight="1">
      <c r="A87" s="12"/>
      <c r="B87" s="118" t="s">
        <v>67</v>
      </c>
      <c r="C87" s="119">
        <v>0</v>
      </c>
      <c r="D87" s="119">
        <v>0</v>
      </c>
      <c r="E87" s="119">
        <v>0</v>
      </c>
      <c r="F87" s="120">
        <v>0</v>
      </c>
      <c r="G87" s="121">
        <v>0</v>
      </c>
    </row>
    <row r="88" spans="1:7" ht="15.75" customHeight="1">
      <c r="A88" s="12"/>
      <c r="B88" s="118" t="s">
        <v>68</v>
      </c>
      <c r="C88" s="119">
        <v>0</v>
      </c>
      <c r="D88" s="119">
        <v>0</v>
      </c>
      <c r="E88" s="119">
        <v>0</v>
      </c>
      <c r="F88" s="120">
        <v>0</v>
      </c>
      <c r="G88" s="121">
        <v>0</v>
      </c>
    </row>
    <row r="89" spans="1:7" ht="15.75" customHeight="1">
      <c r="A89" s="11"/>
      <c r="B89" s="116" t="s">
        <v>69</v>
      </c>
      <c r="C89" s="117">
        <f>SUM(C90:C98)</f>
        <v>35802649.050000004</v>
      </c>
      <c r="D89" s="117">
        <f>SUM(D90:D98)</f>
        <v>2120104.59</v>
      </c>
      <c r="E89" s="117">
        <f>SUM(E90:E98)</f>
        <v>2000951.52</v>
      </c>
      <c r="F89" s="117">
        <f>SUM(F90:F98)</f>
        <v>35921802.11999999</v>
      </c>
      <c r="G89" s="115">
        <f>SUM(G90:G98)</f>
        <v>119153.06999999983</v>
      </c>
    </row>
    <row r="90" spans="1:7" ht="15.75" customHeight="1">
      <c r="A90" s="12"/>
      <c r="B90" s="118" t="s">
        <v>70</v>
      </c>
      <c r="C90" s="119">
        <v>0</v>
      </c>
      <c r="D90" s="119">
        <v>0</v>
      </c>
      <c r="E90" s="119">
        <v>0</v>
      </c>
      <c r="F90" s="120">
        <v>0</v>
      </c>
      <c r="G90" s="121">
        <v>0</v>
      </c>
    </row>
    <row r="91" spans="1:7" ht="15.75" customHeight="1">
      <c r="A91" s="12"/>
      <c r="B91" s="118" t="s">
        <v>71</v>
      </c>
      <c r="C91" s="119">
        <v>0</v>
      </c>
      <c r="D91" s="119">
        <v>0</v>
      </c>
      <c r="E91" s="119">
        <v>0</v>
      </c>
      <c r="F91" s="120">
        <v>0</v>
      </c>
      <c r="G91" s="121">
        <v>0</v>
      </c>
    </row>
    <row r="92" spans="1:7" ht="15.75" customHeight="1">
      <c r="A92" s="12"/>
      <c r="B92" s="118" t="s">
        <v>72</v>
      </c>
      <c r="C92" s="119">
        <v>1308880.4099999999</v>
      </c>
      <c r="D92" s="119">
        <v>0</v>
      </c>
      <c r="E92" s="119">
        <v>0</v>
      </c>
      <c r="F92" s="120">
        <v>1308880.4099999999</v>
      </c>
      <c r="G92" s="121">
        <v>0</v>
      </c>
    </row>
    <row r="93" spans="1:7" ht="15.75" customHeight="1">
      <c r="A93" s="12"/>
      <c r="B93" s="118" t="s">
        <v>73</v>
      </c>
      <c r="C93" s="119">
        <v>32408321.989999998</v>
      </c>
      <c r="D93" s="119">
        <v>2069886.63</v>
      </c>
      <c r="E93" s="119">
        <v>0</v>
      </c>
      <c r="F93" s="120">
        <v>34478208.619999997</v>
      </c>
      <c r="G93" s="121">
        <v>2069886.63</v>
      </c>
    </row>
    <row r="94" spans="1:7" ht="15.75" customHeight="1">
      <c r="A94" s="12"/>
      <c r="B94" s="118" t="s">
        <v>74</v>
      </c>
      <c r="C94" s="119">
        <v>4491027.16</v>
      </c>
      <c r="D94" s="119">
        <v>50217.96</v>
      </c>
      <c r="E94" s="119">
        <v>0</v>
      </c>
      <c r="F94" s="120">
        <v>4541245.12</v>
      </c>
      <c r="G94" s="121">
        <v>50217.96</v>
      </c>
    </row>
    <row r="95" spans="1:7" ht="15.75" customHeight="1">
      <c r="A95" s="12"/>
      <c r="B95" s="118" t="s">
        <v>75</v>
      </c>
      <c r="C95" s="119">
        <v>-5233990.0599999996</v>
      </c>
      <c r="D95" s="119">
        <v>0</v>
      </c>
      <c r="E95" s="119">
        <v>2000951.52</v>
      </c>
      <c r="F95" s="120">
        <v>-7234941.5800000001</v>
      </c>
      <c r="G95" s="121">
        <v>-2000951.52</v>
      </c>
    </row>
    <row r="96" spans="1:7" ht="15.75" customHeight="1">
      <c r="A96" s="12"/>
      <c r="B96" s="118" t="s">
        <v>76</v>
      </c>
      <c r="C96" s="119">
        <v>2828409.55</v>
      </c>
      <c r="D96" s="119">
        <v>0</v>
      </c>
      <c r="E96" s="119">
        <v>0</v>
      </c>
      <c r="F96" s="120">
        <v>2828409.55</v>
      </c>
      <c r="G96" s="121">
        <v>0</v>
      </c>
    </row>
    <row r="97" spans="1:13" ht="15.75" customHeight="1">
      <c r="A97" s="12"/>
      <c r="B97" s="118" t="s">
        <v>77</v>
      </c>
      <c r="C97" s="119">
        <v>0</v>
      </c>
      <c r="D97" s="119">
        <v>0</v>
      </c>
      <c r="E97" s="119">
        <v>0</v>
      </c>
      <c r="F97" s="120">
        <v>0</v>
      </c>
      <c r="G97" s="121">
        <v>0</v>
      </c>
    </row>
    <row r="98" spans="1:13" ht="27" customHeight="1">
      <c r="A98" s="13"/>
      <c r="B98" s="122" t="s">
        <v>78</v>
      </c>
      <c r="C98" s="123">
        <v>0</v>
      </c>
      <c r="D98" s="123">
        <v>0</v>
      </c>
      <c r="E98" s="123">
        <v>0</v>
      </c>
      <c r="F98" s="124">
        <v>0</v>
      </c>
      <c r="G98" s="125">
        <v>0</v>
      </c>
    </row>
    <row r="99" spans="1:13" ht="19.5" customHeight="1">
      <c r="A99" s="59" t="s">
        <v>79</v>
      </c>
      <c r="B99" s="51"/>
      <c r="C99" s="51"/>
      <c r="D99" s="51"/>
      <c r="E99" s="51"/>
      <c r="F99" s="51"/>
      <c r="G99" s="51"/>
      <c r="H99" s="51"/>
      <c r="I99" s="51"/>
      <c r="J99" s="51"/>
      <c r="K99" s="51"/>
      <c r="L99" s="51"/>
      <c r="M99" s="51"/>
    </row>
    <row r="100" spans="1:13" ht="15.75" customHeight="1">
      <c r="A100" s="59" t="s">
        <v>80</v>
      </c>
      <c r="B100" s="51"/>
      <c r="C100" s="51"/>
      <c r="D100" s="51"/>
      <c r="E100" s="51"/>
      <c r="F100" s="51"/>
      <c r="G100" s="51"/>
      <c r="H100" s="51"/>
      <c r="I100" s="51"/>
      <c r="J100" s="51"/>
      <c r="K100" s="51"/>
      <c r="L100" s="51"/>
      <c r="M100" s="51"/>
    </row>
    <row r="101" spans="1:13" ht="15.75" customHeight="1">
      <c r="A101" s="5" t="s">
        <v>81</v>
      </c>
      <c r="B101" s="5"/>
      <c r="C101" s="5"/>
      <c r="D101" s="5"/>
      <c r="E101" s="5"/>
      <c r="F101" s="5"/>
      <c r="G101" s="5"/>
      <c r="H101" s="5"/>
      <c r="I101" s="5"/>
      <c r="J101" s="5"/>
      <c r="K101" s="5"/>
      <c r="L101" s="5"/>
      <c r="M101" s="5"/>
    </row>
    <row r="102" spans="1:13" ht="15.75" customHeight="1">
      <c r="A102" s="5" t="s">
        <v>82</v>
      </c>
      <c r="B102" s="5"/>
      <c r="C102" s="5"/>
      <c r="D102" s="5"/>
      <c r="E102" s="5"/>
      <c r="F102" s="5"/>
      <c r="G102" s="5"/>
      <c r="H102" s="5"/>
      <c r="I102" s="5"/>
      <c r="J102" s="5"/>
      <c r="K102" s="5"/>
      <c r="L102" s="5"/>
      <c r="M102" s="5"/>
    </row>
    <row r="103" spans="1:13" ht="15.75" customHeight="1">
      <c r="A103" s="59" t="s">
        <v>83</v>
      </c>
      <c r="B103" s="51"/>
      <c r="C103" s="51"/>
      <c r="D103" s="51"/>
      <c r="E103" s="51"/>
      <c r="F103" s="51"/>
      <c r="G103" s="51"/>
      <c r="H103" s="51"/>
      <c r="I103" s="51"/>
      <c r="J103" s="51"/>
      <c r="K103" s="51"/>
      <c r="L103" s="51"/>
      <c r="M103" s="51"/>
    </row>
    <row r="104" spans="1:13" ht="15.75" customHeight="1">
      <c r="A104" s="59" t="s">
        <v>84</v>
      </c>
      <c r="B104" s="51"/>
      <c r="C104" s="51"/>
      <c r="D104" s="51"/>
      <c r="E104" s="51"/>
      <c r="F104" s="51"/>
      <c r="G104" s="51"/>
      <c r="H104" s="51"/>
      <c r="I104" s="51"/>
      <c r="J104" s="51"/>
      <c r="K104" s="51"/>
      <c r="L104" s="51"/>
      <c r="M104" s="51"/>
    </row>
    <row r="105" spans="1:13" ht="15.75" customHeight="1">
      <c r="A105" s="59" t="s">
        <v>85</v>
      </c>
      <c r="B105" s="51"/>
      <c r="C105" s="51"/>
      <c r="D105" s="51"/>
      <c r="E105" s="51"/>
      <c r="F105" s="51"/>
      <c r="G105" s="51"/>
      <c r="H105" s="51"/>
      <c r="I105" s="51"/>
      <c r="J105" s="51"/>
      <c r="K105" s="51"/>
      <c r="L105" s="51"/>
      <c r="M105" s="51"/>
    </row>
    <row r="106" spans="1:13" ht="15.75" customHeight="1">
      <c r="A106" s="59" t="s">
        <v>86</v>
      </c>
      <c r="B106" s="51"/>
      <c r="C106" s="51"/>
      <c r="D106" s="51"/>
      <c r="E106" s="51"/>
      <c r="F106" s="51"/>
      <c r="G106" s="51"/>
      <c r="H106" s="51"/>
      <c r="I106" s="51"/>
      <c r="J106" s="51"/>
      <c r="K106" s="51"/>
      <c r="L106" s="51"/>
      <c r="M106" s="51"/>
    </row>
    <row r="107" spans="1:13" ht="15.75" customHeight="1">
      <c r="A107" s="59" t="s">
        <v>87</v>
      </c>
      <c r="B107" s="51"/>
      <c r="C107" s="51"/>
      <c r="D107" s="51"/>
      <c r="E107" s="51"/>
      <c r="F107" s="51"/>
      <c r="G107" s="51"/>
      <c r="H107" s="51"/>
      <c r="I107" s="51"/>
      <c r="J107" s="51"/>
      <c r="K107" s="51"/>
      <c r="L107" s="51"/>
      <c r="M107" s="51"/>
    </row>
    <row r="108" spans="1:13" ht="4.5" customHeight="1">
      <c r="A108" s="3"/>
    </row>
    <row r="109" spans="1:13" ht="22.5" customHeight="1">
      <c r="A109" s="56" t="s">
        <v>88</v>
      </c>
      <c r="B109" s="57"/>
      <c r="C109" s="57"/>
      <c r="D109" s="57"/>
      <c r="E109" s="57"/>
      <c r="F109" s="57"/>
      <c r="G109" s="57"/>
      <c r="H109" s="57"/>
      <c r="I109" s="57"/>
      <c r="J109" s="57"/>
      <c r="K109" s="57"/>
      <c r="L109" s="57"/>
      <c r="M109" s="58"/>
    </row>
    <row r="110" spans="1:13" ht="15.75" customHeight="1">
      <c r="A110" s="60" t="s">
        <v>15</v>
      </c>
      <c r="B110" s="61"/>
      <c r="C110" s="61"/>
      <c r="D110" s="61"/>
      <c r="E110" s="61"/>
      <c r="F110" s="61"/>
      <c r="G110" s="61"/>
      <c r="H110" s="61"/>
      <c r="I110" s="61"/>
      <c r="J110" s="61"/>
      <c r="K110" s="61"/>
      <c r="L110" s="61"/>
      <c r="M110" s="61"/>
    </row>
    <row r="111" spans="1:13" ht="3" customHeight="1">
      <c r="A111" s="51"/>
      <c r="B111" s="51"/>
      <c r="C111" s="51"/>
      <c r="D111" s="51"/>
      <c r="E111" s="51"/>
      <c r="F111" s="51"/>
      <c r="G111" s="51"/>
      <c r="H111" s="51"/>
      <c r="I111" s="51"/>
      <c r="J111" s="51"/>
      <c r="K111" s="51"/>
      <c r="L111" s="51"/>
      <c r="M111" s="51"/>
    </row>
    <row r="112" spans="1:13" ht="15.75" customHeight="1">
      <c r="A112" s="59" t="s">
        <v>89</v>
      </c>
      <c r="B112" s="51"/>
      <c r="C112" s="51"/>
      <c r="D112" s="51"/>
      <c r="E112" s="51"/>
      <c r="F112" s="51"/>
      <c r="G112" s="51"/>
      <c r="H112" s="51"/>
      <c r="I112" s="51"/>
      <c r="J112" s="51"/>
      <c r="K112" s="51"/>
      <c r="L112" s="51"/>
      <c r="M112" s="51"/>
    </row>
    <row r="113" spans="1:13" ht="15.75" customHeight="1">
      <c r="A113" s="3"/>
    </row>
    <row r="114" spans="1:13" ht="23.25" customHeight="1">
      <c r="A114" s="14" t="s">
        <v>90</v>
      </c>
      <c r="B114" s="15"/>
      <c r="C114" s="15"/>
      <c r="D114" s="15"/>
      <c r="E114" s="15"/>
      <c r="F114" s="15"/>
      <c r="G114" s="15"/>
      <c r="H114" s="15"/>
      <c r="I114" s="15"/>
      <c r="J114" s="15"/>
      <c r="K114" s="15"/>
      <c r="L114" s="15"/>
      <c r="M114" s="16"/>
    </row>
    <row r="115" spans="1:13" ht="21.75" customHeight="1">
      <c r="A115" s="62" t="s">
        <v>91</v>
      </c>
      <c r="B115" s="61"/>
      <c r="C115" s="61"/>
      <c r="D115" s="61"/>
      <c r="E115" s="61"/>
      <c r="F115" s="61"/>
      <c r="G115" s="61"/>
      <c r="H115" s="61"/>
      <c r="I115" s="61"/>
      <c r="J115" s="61"/>
      <c r="K115" s="61"/>
      <c r="L115" s="61"/>
      <c r="M115" s="61"/>
    </row>
    <row r="116" spans="1:13" ht="18" customHeight="1">
      <c r="A116" s="59" t="s">
        <v>92</v>
      </c>
      <c r="B116" s="51"/>
      <c r="C116" s="51"/>
      <c r="D116" s="51"/>
      <c r="E116" s="51"/>
      <c r="F116" s="51"/>
      <c r="G116" s="51"/>
      <c r="H116" s="51"/>
      <c r="I116" s="51"/>
      <c r="J116" s="51"/>
      <c r="K116" s="51"/>
      <c r="L116" s="51"/>
      <c r="M116" s="51"/>
    </row>
    <row r="117" spans="1:13" ht="15.75" customHeight="1">
      <c r="A117" s="220" t="s">
        <v>54</v>
      </c>
      <c r="B117" s="184"/>
      <c r="C117" s="184"/>
      <c r="D117" s="184"/>
      <c r="E117" s="184"/>
      <c r="F117" s="220" t="s">
        <v>93</v>
      </c>
      <c r="G117" s="221"/>
      <c r="H117" s="219" t="s">
        <v>94</v>
      </c>
      <c r="I117" s="180"/>
      <c r="J117" s="158"/>
      <c r="K117" s="158"/>
      <c r="L117" s="158"/>
      <c r="M117" s="158"/>
    </row>
    <row r="118" spans="1:13" ht="15.75" customHeight="1">
      <c r="A118" s="167" t="s">
        <v>95</v>
      </c>
      <c r="B118" s="167"/>
      <c r="C118" s="167"/>
      <c r="D118" s="167"/>
      <c r="E118" s="167"/>
      <c r="F118" s="168">
        <v>96734356.269999996</v>
      </c>
      <c r="G118" s="168"/>
      <c r="H118" s="169">
        <v>96468147.629999995</v>
      </c>
      <c r="I118" s="160"/>
      <c r="J118" s="160"/>
      <c r="K118" s="160"/>
      <c r="L118" s="160"/>
      <c r="M118" s="160"/>
    </row>
    <row r="119" spans="1:13" ht="15.75" customHeight="1">
      <c r="A119" s="167" t="s">
        <v>96</v>
      </c>
      <c r="B119" s="167"/>
      <c r="C119" s="167"/>
      <c r="D119" s="167"/>
      <c r="E119" s="167"/>
      <c r="F119" s="170">
        <v>86260736.379999995</v>
      </c>
      <c r="G119" s="170"/>
      <c r="H119" s="171">
        <v>83722133.609999999</v>
      </c>
      <c r="I119" s="137"/>
      <c r="J119" s="137"/>
      <c r="K119" s="137"/>
      <c r="L119" s="137"/>
      <c r="M119" s="137"/>
    </row>
    <row r="120" spans="1:13" ht="15.75" customHeight="1">
      <c r="A120" s="172" t="s">
        <v>97</v>
      </c>
      <c r="B120" s="172"/>
      <c r="C120" s="172"/>
      <c r="D120" s="172"/>
      <c r="E120" s="172"/>
      <c r="F120" s="173">
        <v>69398737.230000004</v>
      </c>
      <c r="G120" s="173"/>
      <c r="H120" s="174">
        <v>79093521.849999994</v>
      </c>
      <c r="I120" s="138"/>
      <c r="J120" s="138"/>
      <c r="K120" s="138"/>
      <c r="L120" s="138"/>
      <c r="M120" s="138"/>
    </row>
    <row r="121" spans="1:13" ht="15.75" customHeight="1">
      <c r="A121" s="172" t="s">
        <v>98</v>
      </c>
      <c r="B121" s="172"/>
      <c r="C121" s="172"/>
      <c r="D121" s="172"/>
      <c r="E121" s="172"/>
      <c r="F121" s="173">
        <v>1427556.55</v>
      </c>
      <c r="G121" s="173"/>
      <c r="H121" s="174">
        <v>1902579.61</v>
      </c>
      <c r="I121" s="138"/>
      <c r="J121" s="138"/>
      <c r="K121" s="138"/>
      <c r="L121" s="138"/>
      <c r="M121" s="138"/>
    </row>
    <row r="122" spans="1:13" ht="15.75" customHeight="1">
      <c r="A122" s="172" t="s">
        <v>99</v>
      </c>
      <c r="B122" s="172"/>
      <c r="C122" s="172"/>
      <c r="D122" s="172"/>
      <c r="E122" s="172"/>
      <c r="F122" s="173">
        <v>1997459.25</v>
      </c>
      <c r="G122" s="173"/>
      <c r="H122" s="174">
        <v>2726032.15</v>
      </c>
      <c r="I122" s="138"/>
      <c r="J122" s="138"/>
      <c r="K122" s="138"/>
      <c r="L122" s="138"/>
      <c r="M122" s="138"/>
    </row>
    <row r="123" spans="1:13" ht="15.75" customHeight="1">
      <c r="A123" s="172" t="s">
        <v>337</v>
      </c>
      <c r="B123" s="172"/>
      <c r="C123" s="172"/>
      <c r="D123" s="172"/>
      <c r="E123" s="172"/>
      <c r="F123" s="173">
        <v>13436983.35</v>
      </c>
      <c r="G123" s="173"/>
      <c r="H123" s="174">
        <v>0</v>
      </c>
      <c r="I123" s="138"/>
      <c r="J123" s="138"/>
      <c r="K123" s="138"/>
      <c r="L123" s="138"/>
      <c r="M123" s="138"/>
    </row>
    <row r="124" spans="1:13" ht="15.75" customHeight="1">
      <c r="A124" s="172" t="s">
        <v>100</v>
      </c>
      <c r="B124" s="172"/>
      <c r="C124" s="172"/>
      <c r="D124" s="172"/>
      <c r="E124" s="172"/>
      <c r="F124" s="173" t="s">
        <v>101</v>
      </c>
      <c r="G124" s="173"/>
      <c r="H124" s="174" t="s">
        <v>101</v>
      </c>
      <c r="I124" s="138"/>
      <c r="J124" s="138"/>
      <c r="K124" s="138"/>
      <c r="L124" s="138"/>
      <c r="M124" s="138"/>
    </row>
    <row r="125" spans="1:13" ht="15.75" customHeight="1">
      <c r="A125" s="167" t="s">
        <v>102</v>
      </c>
      <c r="B125" s="167"/>
      <c r="C125" s="167"/>
      <c r="D125" s="167"/>
      <c r="E125" s="167"/>
      <c r="F125" s="170">
        <v>10394457</v>
      </c>
      <c r="G125" s="170"/>
      <c r="H125" s="171">
        <v>12513008</v>
      </c>
      <c r="I125" s="137"/>
      <c r="J125" s="137"/>
      <c r="K125" s="137"/>
      <c r="L125" s="137"/>
      <c r="M125" s="137"/>
    </row>
    <row r="126" spans="1:13" ht="15.75" customHeight="1">
      <c r="A126" s="172" t="s">
        <v>103</v>
      </c>
      <c r="B126" s="172"/>
      <c r="C126" s="172"/>
      <c r="D126" s="172"/>
      <c r="E126" s="172"/>
      <c r="F126" s="173">
        <v>4881942</v>
      </c>
      <c r="G126" s="173"/>
      <c r="H126" s="174">
        <v>6772662</v>
      </c>
      <c r="I126" s="138"/>
      <c r="J126" s="138"/>
      <c r="K126" s="138"/>
      <c r="L126" s="138"/>
      <c r="M126" s="138"/>
    </row>
    <row r="127" spans="1:13" ht="15.75" customHeight="1">
      <c r="A127" s="172" t="s">
        <v>104</v>
      </c>
      <c r="B127" s="172"/>
      <c r="C127" s="172"/>
      <c r="D127" s="172"/>
      <c r="E127" s="172"/>
      <c r="F127" s="173">
        <v>5512515</v>
      </c>
      <c r="G127" s="173"/>
      <c r="H127" s="174">
        <v>5740346</v>
      </c>
      <c r="I127" s="138"/>
      <c r="J127" s="138"/>
      <c r="K127" s="138"/>
      <c r="L127" s="138"/>
      <c r="M127" s="138"/>
    </row>
    <row r="128" spans="1:13" ht="15.75" customHeight="1">
      <c r="A128" s="172" t="s">
        <v>100</v>
      </c>
      <c r="B128" s="172"/>
      <c r="C128" s="172"/>
      <c r="D128" s="172"/>
      <c r="E128" s="172"/>
      <c r="F128" s="173" t="s">
        <v>101</v>
      </c>
      <c r="G128" s="173"/>
      <c r="H128" s="174" t="s">
        <v>101</v>
      </c>
      <c r="I128" s="138"/>
      <c r="J128" s="138"/>
      <c r="K128" s="138"/>
      <c r="L128" s="138"/>
      <c r="M128" s="138"/>
    </row>
    <row r="129" spans="1:13" ht="15.75" customHeight="1">
      <c r="A129" s="167" t="s">
        <v>105</v>
      </c>
      <c r="B129" s="167"/>
      <c r="C129" s="167"/>
      <c r="D129" s="167"/>
      <c r="E129" s="167"/>
      <c r="F129" s="170">
        <v>79162.89</v>
      </c>
      <c r="G129" s="170"/>
      <c r="H129" s="171">
        <v>233006.02</v>
      </c>
      <c r="I129" s="137"/>
      <c r="J129" s="137"/>
      <c r="K129" s="137"/>
      <c r="L129" s="137"/>
      <c r="M129" s="137"/>
    </row>
    <row r="130" spans="1:13" ht="15.75" customHeight="1">
      <c r="A130" s="172" t="s">
        <v>106</v>
      </c>
      <c r="B130" s="172"/>
      <c r="C130" s="172"/>
      <c r="D130" s="172"/>
      <c r="E130" s="172"/>
      <c r="F130" s="173">
        <v>79162.89</v>
      </c>
      <c r="G130" s="173"/>
      <c r="H130" s="174">
        <v>233006.02</v>
      </c>
      <c r="I130" s="138"/>
      <c r="J130" s="138"/>
      <c r="K130" s="138"/>
      <c r="L130" s="138"/>
      <c r="M130" s="138"/>
    </row>
    <row r="131" spans="1:13" ht="15.75" customHeight="1">
      <c r="A131" s="172" t="s">
        <v>100</v>
      </c>
      <c r="B131" s="172"/>
      <c r="C131" s="172"/>
      <c r="D131" s="172"/>
      <c r="E131" s="172"/>
      <c r="F131" s="173" t="s">
        <v>101</v>
      </c>
      <c r="G131" s="173"/>
      <c r="H131" s="174" t="s">
        <v>101</v>
      </c>
      <c r="I131" s="138"/>
      <c r="J131" s="138"/>
      <c r="K131" s="138"/>
      <c r="L131" s="138"/>
      <c r="M131" s="138"/>
    </row>
    <row r="132" spans="1:13" ht="15.75" customHeight="1">
      <c r="A132" s="175" t="s">
        <v>107</v>
      </c>
      <c r="B132" s="175"/>
      <c r="C132" s="175"/>
      <c r="D132" s="175"/>
      <c r="E132" s="175"/>
      <c r="F132" s="170">
        <v>96734356.269999996</v>
      </c>
      <c r="G132" s="170"/>
      <c r="H132" s="171">
        <v>96468147.629999995</v>
      </c>
      <c r="I132" s="137"/>
      <c r="J132" s="137"/>
      <c r="K132" s="137"/>
      <c r="L132" s="137"/>
      <c r="M132" s="137"/>
    </row>
    <row r="133" spans="1:13" ht="15.75" customHeight="1">
      <c r="A133" s="3"/>
    </row>
    <row r="134" spans="1:13" ht="23.25" customHeight="1">
      <c r="A134" s="56" t="s">
        <v>108</v>
      </c>
      <c r="B134" s="57"/>
      <c r="C134" s="57"/>
      <c r="D134" s="57"/>
      <c r="E134" s="57"/>
      <c r="F134" s="57"/>
      <c r="G134" s="57"/>
      <c r="H134" s="57"/>
      <c r="I134" s="57"/>
      <c r="J134" s="57"/>
      <c r="K134" s="57"/>
      <c r="L134" s="57"/>
      <c r="M134" s="58"/>
    </row>
    <row r="135" spans="1:13" ht="24.75" customHeight="1">
      <c r="A135" s="67" t="s">
        <v>109</v>
      </c>
      <c r="B135" s="61"/>
      <c r="C135" s="61"/>
      <c r="D135" s="61"/>
      <c r="E135" s="61"/>
      <c r="F135" s="61"/>
      <c r="G135" s="61"/>
      <c r="H135" s="61"/>
      <c r="I135" s="61"/>
      <c r="J135" s="61"/>
      <c r="K135" s="61"/>
      <c r="L135" s="61"/>
      <c r="M135" s="61"/>
    </row>
    <row r="136" spans="1:13" ht="18.75" customHeight="1">
      <c r="A136" s="68" t="s">
        <v>110</v>
      </c>
      <c r="B136" s="51"/>
      <c r="C136" s="51"/>
      <c r="D136" s="51"/>
      <c r="E136" s="51"/>
      <c r="F136" s="51"/>
      <c r="G136" s="51"/>
      <c r="H136" s="51"/>
      <c r="I136" s="51"/>
      <c r="J136" s="51"/>
      <c r="K136" s="51"/>
      <c r="L136" s="51"/>
      <c r="M136" s="51"/>
    </row>
    <row r="137" spans="1:13" ht="3.75" customHeight="1">
      <c r="A137" s="18"/>
    </row>
    <row r="138" spans="1:13" ht="24" customHeight="1">
      <c r="A138" s="69" t="s">
        <v>111</v>
      </c>
      <c r="B138" s="57"/>
      <c r="C138" s="57"/>
      <c r="D138" s="57"/>
      <c r="E138" s="57"/>
      <c r="F138" s="58"/>
      <c r="G138" s="19" t="s">
        <v>112</v>
      </c>
      <c r="H138" s="19" t="s">
        <v>113</v>
      </c>
      <c r="I138" s="69" t="s">
        <v>114</v>
      </c>
      <c r="J138" s="58"/>
      <c r="K138" s="69" t="s">
        <v>115</v>
      </c>
      <c r="L138" s="58"/>
    </row>
    <row r="139" spans="1:13" ht="12" customHeight="1">
      <c r="A139" s="102" t="s">
        <v>116</v>
      </c>
      <c r="B139" s="57"/>
      <c r="C139" s="57"/>
      <c r="D139" s="57"/>
      <c r="E139" s="57"/>
      <c r="F139" s="58"/>
      <c r="G139" s="20" t="s">
        <v>101</v>
      </c>
      <c r="H139" s="20" t="s">
        <v>101</v>
      </c>
      <c r="I139" s="70" t="s">
        <v>101</v>
      </c>
      <c r="J139" s="58"/>
      <c r="K139" s="70" t="s">
        <v>101</v>
      </c>
      <c r="L139" s="58"/>
    </row>
    <row r="140" spans="1:13" ht="15.75" customHeight="1">
      <c r="A140" s="103" t="s">
        <v>117</v>
      </c>
      <c r="B140" s="57"/>
      <c r="C140" s="57"/>
      <c r="D140" s="57"/>
      <c r="E140" s="57"/>
      <c r="F140" s="58"/>
      <c r="G140" s="21" t="s">
        <v>118</v>
      </c>
      <c r="H140" s="21" t="s">
        <v>119</v>
      </c>
      <c r="I140" s="71">
        <v>0</v>
      </c>
      <c r="J140" s="58"/>
      <c r="K140" s="71">
        <v>0</v>
      </c>
      <c r="L140" s="58"/>
    </row>
    <row r="141" spans="1:13" ht="18.75" customHeight="1">
      <c r="A141" s="103" t="s">
        <v>120</v>
      </c>
      <c r="B141" s="57"/>
      <c r="C141" s="57"/>
      <c r="D141" s="57"/>
      <c r="E141" s="57"/>
      <c r="F141" s="58"/>
      <c r="G141" s="21" t="s">
        <v>118</v>
      </c>
      <c r="H141" s="21" t="s">
        <v>119</v>
      </c>
      <c r="I141" s="71">
        <v>6576639.7699999996</v>
      </c>
      <c r="J141" s="58"/>
      <c r="K141" s="71">
        <v>6576639.7699999996</v>
      </c>
      <c r="L141" s="58"/>
    </row>
    <row r="142" spans="1:13" ht="15.75" customHeight="1">
      <c r="A142" s="103" t="s">
        <v>121</v>
      </c>
      <c r="B142" s="57"/>
      <c r="C142" s="57"/>
      <c r="D142" s="57"/>
      <c r="E142" s="57"/>
      <c r="F142" s="58"/>
      <c r="G142" s="21" t="s">
        <v>118</v>
      </c>
      <c r="H142" s="21" t="s">
        <v>119</v>
      </c>
      <c r="I142" s="71">
        <f>+I141</f>
        <v>6576639.7699999996</v>
      </c>
      <c r="J142" s="58"/>
      <c r="K142" s="71">
        <f>+K141</f>
        <v>6576639.7699999996</v>
      </c>
      <c r="L142" s="58"/>
    </row>
    <row r="143" spans="1:13" ht="4.5" customHeight="1">
      <c r="A143" s="3"/>
    </row>
    <row r="144" spans="1:13" ht="21" customHeight="1">
      <c r="A144" s="14" t="s">
        <v>122</v>
      </c>
      <c r="B144" s="15"/>
      <c r="C144" s="15"/>
      <c r="D144" s="15"/>
      <c r="E144" s="15"/>
      <c r="F144" s="15"/>
      <c r="G144" s="15"/>
      <c r="H144" s="15"/>
      <c r="I144" s="15"/>
      <c r="J144" s="15"/>
      <c r="K144" s="15"/>
      <c r="L144" s="15"/>
      <c r="M144" s="16"/>
    </row>
    <row r="145" spans="1:13" ht="12" customHeight="1">
      <c r="A145" s="59"/>
      <c r="B145" s="51"/>
      <c r="C145" s="51"/>
      <c r="D145" s="51"/>
      <c r="E145" s="51"/>
      <c r="F145" s="51"/>
      <c r="G145" s="51"/>
      <c r="H145" s="51"/>
      <c r="I145" s="51"/>
      <c r="J145" s="51"/>
      <c r="K145" s="51"/>
      <c r="L145" s="51"/>
      <c r="M145" s="51"/>
    </row>
    <row r="146" spans="1:13" ht="8.25" customHeight="1">
      <c r="A146" s="3"/>
      <c r="L146" s="22" t="s">
        <v>123</v>
      </c>
    </row>
    <row r="147" spans="1:13" ht="23.25" customHeight="1">
      <c r="A147" s="14" t="s">
        <v>124</v>
      </c>
      <c r="B147" s="15"/>
      <c r="C147" s="15"/>
      <c r="D147" s="15"/>
      <c r="E147" s="15"/>
      <c r="F147" s="15"/>
      <c r="G147" s="15"/>
      <c r="H147" s="15"/>
      <c r="I147" s="15"/>
      <c r="J147" s="15"/>
      <c r="K147" s="15"/>
      <c r="L147" s="15"/>
      <c r="M147" s="16"/>
    </row>
    <row r="148" spans="1:13" ht="15.75" customHeight="1">
      <c r="A148" s="3" t="s">
        <v>15</v>
      </c>
    </row>
    <row r="149" spans="1:13" ht="19.5" customHeight="1">
      <c r="A149" s="3" t="s">
        <v>125</v>
      </c>
    </row>
    <row r="150" spans="1:13" ht="105" customHeight="1">
      <c r="A150" s="104" t="s">
        <v>126</v>
      </c>
      <c r="B150" s="51"/>
      <c r="C150" s="51"/>
      <c r="D150" s="51"/>
      <c r="E150" s="51"/>
      <c r="F150" s="51"/>
      <c r="G150" s="51"/>
      <c r="H150" s="51"/>
      <c r="I150" s="51"/>
      <c r="J150" s="51"/>
      <c r="K150" s="51"/>
      <c r="L150" s="51"/>
      <c r="M150" s="51"/>
    </row>
    <row r="151" spans="1:13" ht="15.75" customHeight="1">
      <c r="A151" s="3" t="s">
        <v>127</v>
      </c>
    </row>
    <row r="152" spans="1:13" ht="24" customHeight="1">
      <c r="A152" s="55" t="s">
        <v>128</v>
      </c>
      <c r="B152" s="51"/>
      <c r="C152" s="51"/>
      <c r="D152" s="51"/>
      <c r="E152" s="51"/>
      <c r="F152" s="51"/>
      <c r="G152" s="51"/>
      <c r="H152" s="51"/>
      <c r="I152" s="51"/>
      <c r="J152" s="51"/>
      <c r="K152" s="51"/>
      <c r="L152" s="51"/>
      <c r="M152" s="51"/>
    </row>
    <row r="153" spans="1:13" ht="24" customHeight="1">
      <c r="A153" s="14" t="s">
        <v>129</v>
      </c>
      <c r="B153" s="23"/>
      <c r="C153" s="15"/>
      <c r="D153" s="15"/>
      <c r="E153" s="15"/>
      <c r="F153" s="15"/>
      <c r="G153" s="15"/>
      <c r="H153" s="15"/>
      <c r="I153" s="15"/>
      <c r="J153" s="15"/>
      <c r="K153" s="15"/>
      <c r="L153" s="15"/>
      <c r="M153" s="16"/>
    </row>
    <row r="154" spans="1:13" ht="6" customHeight="1">
      <c r="A154" s="5"/>
    </row>
    <row r="155" spans="1:13" ht="18.75" customHeight="1">
      <c r="A155" s="55" t="s">
        <v>130</v>
      </c>
      <c r="B155" s="51"/>
      <c r="C155" s="51"/>
      <c r="D155" s="51"/>
      <c r="E155" s="51"/>
      <c r="F155" s="51"/>
      <c r="G155" s="51"/>
      <c r="H155" s="51"/>
      <c r="I155" s="51"/>
      <c r="J155" s="51"/>
      <c r="K155" s="51"/>
      <c r="L155" s="51"/>
      <c r="M155" s="51"/>
    </row>
    <row r="156" spans="1:13" ht="2.25" customHeight="1">
      <c r="A156" s="5"/>
    </row>
    <row r="157" spans="1:13" ht="6" customHeight="1">
      <c r="A157" s="5"/>
    </row>
    <row r="158" spans="1:13" ht="24.75" customHeight="1">
      <c r="A158" s="56" t="s">
        <v>131</v>
      </c>
      <c r="B158" s="57"/>
      <c r="C158" s="57"/>
      <c r="D158" s="57"/>
      <c r="E158" s="57"/>
      <c r="F158" s="57"/>
      <c r="G158" s="57"/>
      <c r="H158" s="57"/>
      <c r="I158" s="57"/>
      <c r="J158" s="57"/>
      <c r="K158" s="57"/>
      <c r="L158" s="57"/>
      <c r="M158" s="58"/>
    </row>
    <row r="159" spans="1:13" ht="2.25" customHeight="1">
      <c r="A159" s="3"/>
    </row>
    <row r="160" spans="1:13" ht="19.5" customHeight="1">
      <c r="A160" s="59" t="s">
        <v>132</v>
      </c>
      <c r="B160" s="51"/>
      <c r="C160" s="51"/>
      <c r="D160" s="51"/>
      <c r="E160" s="51"/>
      <c r="F160" s="51"/>
      <c r="G160" s="51"/>
      <c r="H160" s="51"/>
      <c r="I160" s="51"/>
      <c r="J160" s="51"/>
      <c r="K160" s="51"/>
      <c r="L160" s="51"/>
      <c r="M160" s="51"/>
    </row>
    <row r="161" spans="1:13" ht="24.75" customHeight="1">
      <c r="A161" s="56" t="s">
        <v>133</v>
      </c>
      <c r="B161" s="57"/>
      <c r="C161" s="57"/>
      <c r="D161" s="57"/>
      <c r="E161" s="57"/>
      <c r="F161" s="57"/>
      <c r="G161" s="57"/>
      <c r="H161" s="57"/>
      <c r="I161" s="57"/>
      <c r="J161" s="57"/>
      <c r="K161" s="57"/>
      <c r="L161" s="57"/>
      <c r="M161" s="58"/>
    </row>
    <row r="162" spans="1:13" ht="10.5" customHeight="1">
      <c r="A162" s="3"/>
    </row>
    <row r="163" spans="1:13" ht="24.75" customHeight="1">
      <c r="A163" s="59" t="s">
        <v>134</v>
      </c>
      <c r="B163" s="51"/>
      <c r="C163" s="51"/>
      <c r="D163" s="51"/>
      <c r="E163" s="51"/>
      <c r="F163" s="51"/>
      <c r="G163" s="51"/>
      <c r="H163" s="51"/>
      <c r="I163" s="51"/>
      <c r="J163" s="51"/>
      <c r="K163" s="51"/>
      <c r="L163" s="51"/>
      <c r="M163" s="51"/>
    </row>
    <row r="164" spans="1:13" ht="24.75" customHeight="1">
      <c r="A164" s="56" t="s">
        <v>135</v>
      </c>
      <c r="B164" s="57"/>
      <c r="C164" s="57"/>
      <c r="D164" s="57"/>
      <c r="E164" s="57"/>
      <c r="F164" s="57"/>
      <c r="G164" s="57"/>
      <c r="H164" s="57"/>
      <c r="I164" s="57"/>
      <c r="J164" s="57"/>
      <c r="K164" s="57"/>
      <c r="L164" s="57"/>
      <c r="M164" s="58"/>
    </row>
    <row r="165" spans="1:13" ht="5.25" customHeight="1">
      <c r="A165" s="24"/>
    </row>
    <row r="166" spans="1:13" ht="24.75" customHeight="1">
      <c r="A166" s="55" t="s">
        <v>136</v>
      </c>
      <c r="B166" s="51"/>
      <c r="C166" s="51"/>
      <c r="D166" s="51"/>
      <c r="E166" s="51"/>
      <c r="F166" s="51"/>
      <c r="G166" s="51"/>
      <c r="H166" s="51"/>
      <c r="I166" s="51"/>
      <c r="J166" s="51"/>
      <c r="K166" s="51"/>
      <c r="L166" s="51"/>
      <c r="M166" s="51"/>
    </row>
    <row r="167" spans="1:13" ht="5.25" customHeight="1">
      <c r="A167" s="3"/>
    </row>
    <row r="168" spans="1:13" ht="15.75" customHeight="1">
      <c r="A168" s="90" t="s">
        <v>137</v>
      </c>
      <c r="B168" s="51"/>
      <c r="C168" s="51"/>
      <c r="D168" s="51"/>
      <c r="E168" s="51"/>
      <c r="F168" s="51"/>
      <c r="G168" s="51"/>
      <c r="H168" s="51"/>
      <c r="I168" s="51"/>
      <c r="J168" s="51"/>
      <c r="K168" s="51"/>
      <c r="L168" s="51"/>
      <c r="M168" s="51"/>
    </row>
    <row r="169" spans="1:13" ht="17.25" customHeight="1">
      <c r="A169" s="56" t="s">
        <v>138</v>
      </c>
      <c r="B169" s="57"/>
      <c r="C169" s="57"/>
      <c r="D169" s="57"/>
      <c r="E169" s="57"/>
      <c r="F169" s="57"/>
      <c r="G169" s="57"/>
      <c r="H169" s="57"/>
      <c r="I169" s="57"/>
      <c r="J169" s="57"/>
      <c r="K169" s="57"/>
      <c r="L169" s="57"/>
      <c r="M169" s="58"/>
    </row>
    <row r="170" spans="1:13" ht="15.75" customHeight="1">
      <c r="A170" s="93" t="s">
        <v>139</v>
      </c>
      <c r="B170" s="51"/>
      <c r="C170" s="51"/>
      <c r="D170" s="51"/>
      <c r="E170" s="51"/>
      <c r="F170" s="51"/>
      <c r="G170" s="51"/>
      <c r="H170" s="51"/>
      <c r="I170" s="51"/>
      <c r="J170" s="51"/>
      <c r="K170" s="51"/>
      <c r="L170" s="51"/>
      <c r="M170" s="51"/>
    </row>
    <row r="171" spans="1:13" ht="15.75" customHeight="1">
      <c r="A171" s="3"/>
    </row>
    <row r="172" spans="1:13" ht="44.25" customHeight="1">
      <c r="A172" s="68" t="s">
        <v>140</v>
      </c>
      <c r="B172" s="51"/>
      <c r="C172" s="51"/>
      <c r="D172" s="51"/>
      <c r="E172" s="51"/>
      <c r="F172" s="51"/>
      <c r="G172" s="51"/>
      <c r="H172" s="51"/>
      <c r="I172" s="51"/>
      <c r="J172" s="51"/>
      <c r="K172" s="51"/>
      <c r="L172" s="51"/>
      <c r="M172" s="51"/>
    </row>
    <row r="173" spans="1:13" ht="3" customHeight="1">
      <c r="A173" s="3"/>
    </row>
    <row r="174" spans="1:13" ht="15.75" customHeight="1">
      <c r="A174" s="3"/>
    </row>
    <row r="175" spans="1:13" ht="15.75" customHeight="1">
      <c r="A175" s="164" t="s">
        <v>54</v>
      </c>
      <c r="B175" s="164"/>
      <c r="C175" s="164"/>
      <c r="D175" s="164"/>
      <c r="E175" s="164"/>
      <c r="F175" s="165" t="s">
        <v>93</v>
      </c>
      <c r="G175" s="165"/>
      <c r="H175" s="224" t="s">
        <v>94</v>
      </c>
      <c r="I175" s="163"/>
      <c r="J175" s="163"/>
      <c r="K175" s="163"/>
      <c r="L175" s="163"/>
      <c r="M175" s="163"/>
    </row>
    <row r="176" spans="1:13" ht="15.75" customHeight="1">
      <c r="A176" s="167" t="s">
        <v>95</v>
      </c>
      <c r="B176" s="167"/>
      <c r="C176" s="167"/>
      <c r="D176" s="167"/>
      <c r="E176" s="167"/>
      <c r="F176" s="168">
        <v>96734356.269999996</v>
      </c>
      <c r="G176" s="168"/>
      <c r="H176" s="234">
        <v>96468147.629999995</v>
      </c>
      <c r="I176" s="231"/>
      <c r="J176" s="231"/>
      <c r="K176" s="231"/>
      <c r="L176" s="231"/>
      <c r="M176" s="231"/>
    </row>
    <row r="177" spans="1:13" ht="15.75" customHeight="1">
      <c r="A177" s="167" t="s">
        <v>96</v>
      </c>
      <c r="B177" s="167"/>
      <c r="C177" s="167"/>
      <c r="D177" s="167"/>
      <c r="E177" s="167"/>
      <c r="F177" s="170">
        <v>86260736.379999995</v>
      </c>
      <c r="G177" s="170"/>
      <c r="H177" s="235">
        <v>83722133.609999999</v>
      </c>
      <c r="I177" s="232"/>
      <c r="J177" s="232"/>
      <c r="K177" s="232"/>
      <c r="L177" s="232"/>
      <c r="M177" s="232"/>
    </row>
    <row r="178" spans="1:13" ht="15.75" customHeight="1">
      <c r="A178" s="172" t="s">
        <v>97</v>
      </c>
      <c r="B178" s="172"/>
      <c r="C178" s="172"/>
      <c r="D178" s="172"/>
      <c r="E178" s="172"/>
      <c r="F178" s="173">
        <v>69398737.230000004</v>
      </c>
      <c r="G178" s="173"/>
      <c r="H178" s="236">
        <v>79093521.849999994</v>
      </c>
      <c r="I178" s="233"/>
      <c r="J178" s="233"/>
      <c r="K178" s="233"/>
      <c r="L178" s="233"/>
      <c r="M178" s="233"/>
    </row>
    <row r="179" spans="1:13" ht="15.75" customHeight="1">
      <c r="A179" s="172" t="s">
        <v>98</v>
      </c>
      <c r="B179" s="172"/>
      <c r="C179" s="172"/>
      <c r="D179" s="172"/>
      <c r="E179" s="172"/>
      <c r="F179" s="173">
        <v>1427556.55</v>
      </c>
      <c r="G179" s="173"/>
      <c r="H179" s="236">
        <v>1902579.61</v>
      </c>
      <c r="I179" s="233"/>
      <c r="J179" s="233"/>
      <c r="K179" s="233"/>
      <c r="L179" s="233"/>
      <c r="M179" s="233"/>
    </row>
    <row r="180" spans="1:13" ht="15.75" customHeight="1">
      <c r="A180" s="172" t="s">
        <v>99</v>
      </c>
      <c r="B180" s="172"/>
      <c r="C180" s="172"/>
      <c r="D180" s="172"/>
      <c r="E180" s="172"/>
      <c r="F180" s="173">
        <v>1997459.25</v>
      </c>
      <c r="G180" s="173"/>
      <c r="H180" s="236">
        <v>2726032.15</v>
      </c>
      <c r="I180" s="233"/>
      <c r="J180" s="233"/>
      <c r="K180" s="233"/>
      <c r="L180" s="233"/>
      <c r="M180" s="233"/>
    </row>
    <row r="181" spans="1:13" ht="15.75" customHeight="1">
      <c r="A181" s="172" t="s">
        <v>337</v>
      </c>
      <c r="B181" s="172"/>
      <c r="C181" s="172"/>
      <c r="D181" s="172"/>
      <c r="E181" s="172"/>
      <c r="F181" s="173">
        <v>13436983.35</v>
      </c>
      <c r="G181" s="173"/>
      <c r="H181" s="236">
        <v>0</v>
      </c>
      <c r="I181" s="233"/>
      <c r="J181" s="233"/>
      <c r="K181" s="233"/>
      <c r="L181" s="233"/>
      <c r="M181" s="233"/>
    </row>
    <row r="182" spans="1:13" ht="39" customHeight="1">
      <c r="A182" s="172" t="s">
        <v>100</v>
      </c>
      <c r="B182" s="172"/>
      <c r="C182" s="172"/>
      <c r="D182" s="172"/>
      <c r="E182" s="172"/>
      <c r="F182" s="173" t="s">
        <v>101</v>
      </c>
      <c r="G182" s="173"/>
      <c r="H182" s="236" t="s">
        <v>101</v>
      </c>
      <c r="I182" s="233"/>
      <c r="J182" s="233"/>
      <c r="K182" s="233"/>
      <c r="L182" s="233"/>
      <c r="M182" s="233"/>
    </row>
    <row r="183" spans="1:13" ht="21" customHeight="1">
      <c r="A183" s="167" t="s">
        <v>102</v>
      </c>
      <c r="B183" s="167"/>
      <c r="C183" s="167"/>
      <c r="D183" s="167"/>
      <c r="E183" s="167"/>
      <c r="F183" s="170">
        <v>10394457</v>
      </c>
      <c r="G183" s="170"/>
      <c r="H183" s="235">
        <v>12513008</v>
      </c>
      <c r="I183" s="232"/>
      <c r="J183" s="232"/>
      <c r="K183" s="232"/>
      <c r="L183" s="232"/>
      <c r="M183" s="232"/>
    </row>
    <row r="184" spans="1:13" ht="19.5" customHeight="1">
      <c r="A184" s="172" t="s">
        <v>103</v>
      </c>
      <c r="B184" s="172"/>
      <c r="C184" s="172"/>
      <c r="D184" s="172"/>
      <c r="E184" s="172"/>
      <c r="F184" s="173">
        <v>4881942</v>
      </c>
      <c r="G184" s="173"/>
      <c r="H184" s="236">
        <v>6772662</v>
      </c>
      <c r="I184" s="233"/>
      <c r="J184" s="233"/>
      <c r="K184" s="233"/>
      <c r="L184" s="233"/>
      <c r="M184" s="233"/>
    </row>
    <row r="185" spans="1:13" ht="15.75" customHeight="1">
      <c r="A185" s="172" t="s">
        <v>104</v>
      </c>
      <c r="B185" s="172"/>
      <c r="C185" s="172"/>
      <c r="D185" s="172"/>
      <c r="E185" s="172"/>
      <c r="F185" s="173">
        <v>5512515</v>
      </c>
      <c r="G185" s="173"/>
      <c r="H185" s="236">
        <v>5740346</v>
      </c>
      <c r="I185" s="233"/>
      <c r="J185" s="233"/>
      <c r="K185" s="233"/>
      <c r="L185" s="233"/>
      <c r="M185" s="233"/>
    </row>
    <row r="186" spans="1:13" ht="15.75" customHeight="1">
      <c r="A186" s="172" t="s">
        <v>100</v>
      </c>
      <c r="B186" s="172"/>
      <c r="C186" s="172"/>
      <c r="D186" s="172"/>
      <c r="E186" s="172"/>
      <c r="F186" s="173" t="s">
        <v>101</v>
      </c>
      <c r="G186" s="173"/>
      <c r="H186" s="236" t="s">
        <v>101</v>
      </c>
      <c r="I186" s="233"/>
      <c r="J186" s="233"/>
      <c r="K186" s="233"/>
      <c r="L186" s="233"/>
      <c r="M186" s="233"/>
    </row>
    <row r="187" spans="1:13" ht="15.75" customHeight="1">
      <c r="A187" s="167" t="s">
        <v>105</v>
      </c>
      <c r="B187" s="167"/>
      <c r="C187" s="167"/>
      <c r="D187" s="167"/>
      <c r="E187" s="167"/>
      <c r="F187" s="170">
        <v>79162.89</v>
      </c>
      <c r="G187" s="170"/>
      <c r="H187" s="235">
        <v>233006.02</v>
      </c>
      <c r="I187" s="232"/>
      <c r="J187" s="232"/>
      <c r="K187" s="232"/>
      <c r="L187" s="232"/>
      <c r="M187" s="232"/>
    </row>
    <row r="188" spans="1:13" ht="15.75" customHeight="1">
      <c r="A188" s="172" t="s">
        <v>106</v>
      </c>
      <c r="B188" s="172"/>
      <c r="C188" s="172"/>
      <c r="D188" s="172"/>
      <c r="E188" s="172"/>
      <c r="F188" s="173">
        <v>79162.89</v>
      </c>
      <c r="G188" s="173"/>
      <c r="H188" s="236">
        <v>233006.02</v>
      </c>
      <c r="I188" s="233"/>
      <c r="J188" s="233"/>
      <c r="K188" s="233"/>
      <c r="L188" s="233"/>
      <c r="M188" s="233"/>
    </row>
    <row r="189" spans="1:13" ht="15.75" customHeight="1">
      <c r="A189" s="172" t="s">
        <v>100</v>
      </c>
      <c r="B189" s="172"/>
      <c r="C189" s="172"/>
      <c r="D189" s="172"/>
      <c r="E189" s="172"/>
      <c r="F189" s="173" t="s">
        <v>101</v>
      </c>
      <c r="G189" s="173"/>
      <c r="H189" s="236" t="s">
        <v>101</v>
      </c>
      <c r="I189" s="233"/>
      <c r="J189" s="233"/>
      <c r="K189" s="233"/>
      <c r="L189" s="233"/>
      <c r="M189" s="233"/>
    </row>
    <row r="190" spans="1:13" ht="27" customHeight="1">
      <c r="A190" s="175" t="s">
        <v>107</v>
      </c>
      <c r="B190" s="175"/>
      <c r="C190" s="175"/>
      <c r="D190" s="175"/>
      <c r="E190" s="175"/>
      <c r="F190" s="170">
        <v>96734356.269999996</v>
      </c>
      <c r="G190" s="170"/>
      <c r="H190" s="235">
        <v>96468147.629999995</v>
      </c>
      <c r="I190" s="232"/>
      <c r="J190" s="232"/>
      <c r="K190" s="232"/>
      <c r="L190" s="232"/>
      <c r="M190" s="232"/>
    </row>
    <row r="191" spans="1:13" ht="24.75" customHeight="1">
      <c r="A191" s="96" t="s">
        <v>141</v>
      </c>
      <c r="B191" s="51"/>
      <c r="C191" s="51"/>
      <c r="D191" s="51"/>
      <c r="E191" s="51"/>
      <c r="F191" s="51"/>
      <c r="G191" s="51"/>
      <c r="H191" s="51"/>
      <c r="I191" s="51"/>
      <c r="J191" s="51"/>
      <c r="K191" s="51"/>
      <c r="L191" s="51"/>
      <c r="M191" s="51"/>
    </row>
    <row r="192" spans="1:13" ht="15.75" customHeight="1">
      <c r="A192" s="3"/>
    </row>
    <row r="193" spans="1:13" ht="26.25" customHeight="1">
      <c r="A193" s="97" t="s">
        <v>142</v>
      </c>
      <c r="B193" s="51"/>
      <c r="C193" s="51"/>
      <c r="D193" s="51"/>
      <c r="E193" s="51"/>
      <c r="F193" s="51"/>
      <c r="G193" s="51"/>
      <c r="H193" s="51"/>
      <c r="I193" s="51"/>
      <c r="J193" s="51"/>
      <c r="K193" s="51"/>
      <c r="L193" s="51"/>
      <c r="M193" s="51"/>
    </row>
    <row r="194" spans="1:13" ht="21" customHeight="1">
      <c r="A194" s="167" t="s">
        <v>143</v>
      </c>
      <c r="B194" s="167"/>
      <c r="C194" s="167"/>
      <c r="D194" s="167"/>
      <c r="E194" s="167"/>
      <c r="F194" s="238">
        <v>92277180.629999995</v>
      </c>
      <c r="G194" s="238"/>
      <c r="H194" s="225">
        <v>90419379.969999999</v>
      </c>
      <c r="I194" s="237"/>
      <c r="J194" s="237"/>
      <c r="K194" s="237"/>
      <c r="L194" s="237"/>
      <c r="M194" s="237"/>
    </row>
    <row r="195" spans="1:13" ht="15.75" customHeight="1">
      <c r="A195" s="167" t="s">
        <v>144</v>
      </c>
      <c r="B195" s="167"/>
      <c r="C195" s="167"/>
      <c r="D195" s="167"/>
      <c r="E195" s="167"/>
      <c r="F195" s="239">
        <v>88536803.609999999</v>
      </c>
      <c r="G195" s="239"/>
      <c r="H195" s="222">
        <v>87743417.400000006</v>
      </c>
      <c r="I195" s="232"/>
      <c r="J195" s="232"/>
      <c r="K195" s="232"/>
      <c r="L195" s="232"/>
      <c r="M195" s="232"/>
    </row>
    <row r="196" spans="1:13" ht="15.75" customHeight="1">
      <c r="A196" s="172" t="s">
        <v>145</v>
      </c>
      <c r="B196" s="172"/>
      <c r="C196" s="172"/>
      <c r="D196" s="172"/>
      <c r="E196" s="172"/>
      <c r="F196" s="240">
        <v>26219492.390000001</v>
      </c>
      <c r="G196" s="240"/>
      <c r="H196" s="223">
        <v>27367290.280000001</v>
      </c>
      <c r="I196" s="233"/>
      <c r="J196" s="233"/>
      <c r="K196" s="233"/>
      <c r="L196" s="233"/>
      <c r="M196" s="233"/>
    </row>
    <row r="197" spans="1:13" ht="15.75" customHeight="1">
      <c r="A197" s="172" t="s">
        <v>146</v>
      </c>
      <c r="B197" s="172"/>
      <c r="C197" s="172"/>
      <c r="D197" s="172"/>
      <c r="E197" s="172"/>
      <c r="F197" s="240">
        <v>9740890.1899999995</v>
      </c>
      <c r="G197" s="240"/>
      <c r="H197" s="223">
        <v>9103827.0299999993</v>
      </c>
      <c r="I197" s="233"/>
      <c r="J197" s="233"/>
      <c r="K197" s="233"/>
      <c r="L197" s="233"/>
      <c r="M197" s="233"/>
    </row>
    <row r="198" spans="1:13" ht="15.75" customHeight="1">
      <c r="A198" s="172" t="s">
        <v>147</v>
      </c>
      <c r="B198" s="172"/>
      <c r="C198" s="172"/>
      <c r="D198" s="172"/>
      <c r="E198" s="172"/>
      <c r="F198" s="240">
        <v>52576421.030000001</v>
      </c>
      <c r="G198" s="240"/>
      <c r="H198" s="223">
        <v>51272300.090000004</v>
      </c>
      <c r="I198" s="233"/>
      <c r="J198" s="233"/>
      <c r="K198" s="233"/>
      <c r="L198" s="233"/>
      <c r="M198" s="233"/>
    </row>
    <row r="199" spans="1:13" ht="15.75" customHeight="1">
      <c r="A199" s="172" t="s">
        <v>100</v>
      </c>
      <c r="B199" s="172"/>
      <c r="C199" s="172"/>
      <c r="D199" s="172"/>
      <c r="E199" s="172"/>
      <c r="F199" s="240" t="s">
        <v>101</v>
      </c>
      <c r="G199" s="240"/>
      <c r="H199" s="223" t="s">
        <v>101</v>
      </c>
      <c r="I199" s="233"/>
      <c r="J199" s="233"/>
      <c r="K199" s="233"/>
      <c r="L199" s="233"/>
      <c r="M199" s="233"/>
    </row>
    <row r="200" spans="1:13" ht="15.75" customHeight="1">
      <c r="A200" s="167" t="s">
        <v>148</v>
      </c>
      <c r="B200" s="167"/>
      <c r="C200" s="167"/>
      <c r="D200" s="167"/>
      <c r="E200" s="167"/>
      <c r="F200" s="239">
        <v>1739425.5</v>
      </c>
      <c r="G200" s="239"/>
      <c r="H200" s="222">
        <v>866563</v>
      </c>
      <c r="I200" s="232"/>
      <c r="J200" s="232"/>
      <c r="K200" s="232"/>
      <c r="L200" s="232"/>
      <c r="M200" s="232"/>
    </row>
    <row r="201" spans="1:13" ht="15.75" customHeight="1">
      <c r="A201" s="172" t="s">
        <v>149</v>
      </c>
      <c r="B201" s="172"/>
      <c r="C201" s="172"/>
      <c r="D201" s="172"/>
      <c r="E201" s="172"/>
      <c r="F201" s="240">
        <v>1739425.5</v>
      </c>
      <c r="G201" s="240"/>
      <c r="H201" s="223">
        <v>866563</v>
      </c>
      <c r="I201" s="233"/>
      <c r="J201" s="233"/>
      <c r="K201" s="233"/>
      <c r="L201" s="233"/>
      <c r="M201" s="233"/>
    </row>
    <row r="202" spans="1:13" ht="15.75" customHeight="1">
      <c r="A202" s="172" t="s">
        <v>100</v>
      </c>
      <c r="B202" s="172"/>
      <c r="C202" s="172"/>
      <c r="D202" s="172"/>
      <c r="E202" s="172"/>
      <c r="F202" s="240" t="s">
        <v>101</v>
      </c>
      <c r="G202" s="240"/>
      <c r="H202" s="223" t="s">
        <v>101</v>
      </c>
      <c r="I202" s="233"/>
      <c r="J202" s="233"/>
      <c r="K202" s="233"/>
      <c r="L202" s="233"/>
      <c r="M202" s="233"/>
    </row>
    <row r="203" spans="1:13" ht="15.75" customHeight="1">
      <c r="A203" s="167" t="s">
        <v>150</v>
      </c>
      <c r="B203" s="167"/>
      <c r="C203" s="167"/>
      <c r="D203" s="167"/>
      <c r="E203" s="167"/>
      <c r="F203" s="239">
        <v>2000951.52</v>
      </c>
      <c r="G203" s="239"/>
      <c r="H203" s="222">
        <v>1809399.57</v>
      </c>
      <c r="I203" s="232"/>
      <c r="J203" s="232"/>
      <c r="K203" s="232"/>
      <c r="L203" s="232"/>
      <c r="M203" s="232"/>
    </row>
    <row r="204" spans="1:13" ht="15.75" customHeight="1">
      <c r="A204" s="172" t="s">
        <v>151</v>
      </c>
      <c r="B204" s="172"/>
      <c r="C204" s="172"/>
      <c r="D204" s="172"/>
      <c r="E204" s="172"/>
      <c r="F204" s="240">
        <v>2000951.52</v>
      </c>
      <c r="G204" s="240"/>
      <c r="H204" s="223">
        <v>1809399.57</v>
      </c>
      <c r="I204" s="233"/>
      <c r="J204" s="233"/>
      <c r="K204" s="233"/>
      <c r="L204" s="233"/>
      <c r="M204" s="233"/>
    </row>
    <row r="205" spans="1:13" ht="24.75" customHeight="1">
      <c r="A205" s="172" t="s">
        <v>100</v>
      </c>
      <c r="B205" s="172"/>
      <c r="C205" s="172"/>
      <c r="D205" s="172"/>
      <c r="E205" s="172"/>
      <c r="F205" s="240" t="s">
        <v>101</v>
      </c>
      <c r="G205" s="240"/>
      <c r="H205" s="223" t="s">
        <v>101</v>
      </c>
      <c r="I205" s="233"/>
      <c r="J205" s="233"/>
      <c r="K205" s="233"/>
      <c r="L205" s="233"/>
      <c r="M205" s="233"/>
    </row>
    <row r="206" spans="1:13" ht="15.75" customHeight="1">
      <c r="A206" s="175" t="s">
        <v>152</v>
      </c>
      <c r="B206" s="175"/>
      <c r="C206" s="175"/>
      <c r="D206" s="175"/>
      <c r="E206" s="175"/>
      <c r="F206" s="239">
        <v>92277180.629999995</v>
      </c>
      <c r="G206" s="239"/>
      <c r="H206" s="222">
        <v>90419379.969999999</v>
      </c>
      <c r="I206" s="232"/>
      <c r="J206" s="232"/>
      <c r="K206" s="232"/>
      <c r="L206" s="232"/>
      <c r="M206" s="232"/>
    </row>
    <row r="207" spans="1:13" ht="15.75" customHeight="1">
      <c r="A207" s="66"/>
      <c r="B207" s="64"/>
      <c r="C207" s="64"/>
      <c r="D207" s="64"/>
      <c r="E207" s="63"/>
      <c r="F207" s="65"/>
      <c r="G207" s="63"/>
      <c r="H207" s="176"/>
      <c r="I207" s="180"/>
      <c r="J207" s="158"/>
      <c r="K207" s="158"/>
      <c r="L207" s="158"/>
      <c r="M207" s="158"/>
    </row>
    <row r="208" spans="1:13" ht="15.75" customHeight="1">
      <c r="A208" s="56" t="s">
        <v>153</v>
      </c>
      <c r="B208" s="57"/>
      <c r="C208" s="57"/>
      <c r="D208" s="57"/>
      <c r="E208" s="57"/>
      <c r="F208" s="57"/>
      <c r="G208" s="57"/>
      <c r="H208" s="57"/>
      <c r="I208" s="177"/>
      <c r="J208" s="177"/>
      <c r="K208" s="177"/>
      <c r="L208" s="177"/>
      <c r="M208" s="178"/>
    </row>
    <row r="209" spans="1:13" ht="15.75" customHeight="1">
      <c r="A209" s="6" t="s">
        <v>154</v>
      </c>
    </row>
    <row r="210" spans="1:13" ht="15.75" customHeight="1">
      <c r="A210" s="93" t="s">
        <v>62</v>
      </c>
      <c r="B210" s="51"/>
      <c r="C210" s="51"/>
      <c r="D210" s="51"/>
      <c r="E210" s="51"/>
      <c r="F210" s="51"/>
      <c r="G210" s="51"/>
      <c r="H210" s="51"/>
      <c r="I210" s="51"/>
      <c r="J210" s="51"/>
      <c r="K210" s="51"/>
      <c r="L210" s="51"/>
      <c r="M210" s="51"/>
    </row>
    <row r="211" spans="1:13" ht="3" customHeight="1">
      <c r="A211" s="18" t="s">
        <v>155</v>
      </c>
    </row>
    <row r="212" spans="1:13" ht="36" customHeight="1">
      <c r="A212" s="93" t="s">
        <v>156</v>
      </c>
      <c r="B212" s="51"/>
      <c r="C212" s="51"/>
      <c r="D212" s="51"/>
      <c r="E212" s="51"/>
      <c r="F212" s="51"/>
      <c r="G212" s="51"/>
      <c r="H212" s="51"/>
      <c r="I212" s="51"/>
      <c r="J212" s="51"/>
      <c r="K212" s="51"/>
      <c r="L212" s="51"/>
      <c r="M212" s="51"/>
    </row>
    <row r="213" spans="1:13" ht="18.75" customHeight="1">
      <c r="A213" s="25" t="s">
        <v>157</v>
      </c>
      <c r="B213" s="98" t="s">
        <v>158</v>
      </c>
      <c r="C213" s="57"/>
      <c r="D213" s="57"/>
      <c r="E213" s="58"/>
      <c r="F213" s="26">
        <v>44926</v>
      </c>
      <c r="G213" s="26">
        <v>45291</v>
      </c>
      <c r="H213" s="26" t="s">
        <v>159</v>
      </c>
      <c r="I213" s="5"/>
      <c r="J213" s="5"/>
      <c r="K213" s="5"/>
      <c r="L213" s="5"/>
      <c r="M213" s="5"/>
    </row>
    <row r="214" spans="1:13" ht="18.75" customHeight="1">
      <c r="A214" s="27" t="s">
        <v>160</v>
      </c>
      <c r="B214" s="99" t="s">
        <v>161</v>
      </c>
      <c r="C214" s="57"/>
      <c r="D214" s="57"/>
      <c r="E214" s="58"/>
      <c r="F214" s="28">
        <v>30058928.920000002</v>
      </c>
      <c r="G214" s="28">
        <v>34165197.43</v>
      </c>
      <c r="H214" s="28">
        <f>+G214-F214</f>
        <v>4106268.5099999979</v>
      </c>
      <c r="I214" s="5"/>
      <c r="J214" s="5"/>
      <c r="K214" s="5"/>
      <c r="L214" s="5"/>
      <c r="M214" s="5"/>
    </row>
    <row r="215" spans="1:13" ht="18.75" customHeight="1">
      <c r="A215" s="27" t="s">
        <v>162</v>
      </c>
      <c r="B215" s="99" t="s">
        <v>163</v>
      </c>
      <c r="C215" s="57"/>
      <c r="D215" s="57"/>
      <c r="E215" s="58"/>
      <c r="F215" s="28">
        <v>29013412.390000001</v>
      </c>
      <c r="G215" s="28">
        <v>33119680.899999999</v>
      </c>
      <c r="H215" s="28">
        <f>+G215</f>
        <v>33119680.899999999</v>
      </c>
      <c r="I215" s="5"/>
      <c r="J215" s="5"/>
      <c r="K215" s="5"/>
      <c r="L215" s="5"/>
      <c r="M215" s="5"/>
    </row>
    <row r="216" spans="1:13" ht="18.75" customHeight="1">
      <c r="A216" s="27" t="s">
        <v>164</v>
      </c>
      <c r="B216" s="99" t="s">
        <v>165</v>
      </c>
      <c r="C216" s="57"/>
      <c r="D216" s="57"/>
      <c r="E216" s="58"/>
      <c r="F216" s="28">
        <v>982058.93</v>
      </c>
      <c r="G216" s="28">
        <v>982058.93</v>
      </c>
      <c r="H216" s="28">
        <f>+G216-F216</f>
        <v>0</v>
      </c>
      <c r="I216" s="5"/>
      <c r="J216" s="5"/>
      <c r="K216" s="5"/>
      <c r="L216" s="5"/>
      <c r="M216" s="5"/>
    </row>
    <row r="217" spans="1:13" ht="18.75" customHeight="1">
      <c r="A217" s="3" t="s">
        <v>166</v>
      </c>
    </row>
    <row r="218" spans="1:13" ht="18.75" customHeight="1">
      <c r="A218" s="96" t="s">
        <v>167</v>
      </c>
      <c r="B218" s="51"/>
      <c r="C218" s="51"/>
      <c r="D218" s="51"/>
      <c r="E218" s="51"/>
      <c r="F218" s="51"/>
      <c r="G218" s="51"/>
      <c r="H218" s="51"/>
      <c r="I218" s="51"/>
      <c r="J218" s="51"/>
      <c r="K218" s="51"/>
      <c r="L218" s="51"/>
      <c r="M218" s="51"/>
    </row>
    <row r="219" spans="1:13" ht="3" customHeight="1">
      <c r="A219" s="3"/>
    </row>
    <row r="220" spans="1:13" ht="15.75" customHeight="1">
      <c r="A220" s="59" t="s">
        <v>168</v>
      </c>
      <c r="B220" s="51"/>
      <c r="C220" s="51"/>
      <c r="D220" s="51"/>
      <c r="E220" s="51"/>
      <c r="F220" s="51"/>
      <c r="G220" s="51"/>
      <c r="H220" s="51"/>
      <c r="I220" s="51"/>
      <c r="J220" s="51"/>
      <c r="K220" s="51"/>
      <c r="L220" s="51"/>
      <c r="M220" s="51"/>
    </row>
    <row r="221" spans="1:13" ht="15.75" customHeight="1">
      <c r="A221" s="3"/>
    </row>
    <row r="222" spans="1:13" ht="15.75" customHeight="1">
      <c r="A222" s="93" t="s">
        <v>66</v>
      </c>
      <c r="B222" s="51"/>
      <c r="C222" s="51"/>
      <c r="D222" s="51"/>
      <c r="E222" s="51"/>
      <c r="F222" s="51"/>
      <c r="G222" s="51"/>
      <c r="H222" s="51"/>
      <c r="I222" s="51"/>
      <c r="J222" s="51"/>
      <c r="K222" s="51"/>
      <c r="L222" s="51"/>
      <c r="M222" s="51"/>
    </row>
    <row r="223" spans="1:13" ht="15.75" customHeight="1">
      <c r="A223" s="59" t="s">
        <v>168</v>
      </c>
      <c r="B223" s="51"/>
      <c r="C223" s="51"/>
      <c r="D223" s="51"/>
      <c r="E223" s="51"/>
      <c r="F223" s="51"/>
      <c r="G223" s="51"/>
      <c r="H223" s="51"/>
      <c r="I223" s="51"/>
      <c r="J223" s="51"/>
      <c r="K223" s="51"/>
      <c r="L223" s="51"/>
      <c r="M223" s="51"/>
    </row>
    <row r="224" spans="1:13" ht="15.75" customHeight="1">
      <c r="A224" s="3"/>
    </row>
    <row r="225" spans="1:13" ht="15.75" customHeight="1">
      <c r="A225" s="93" t="s">
        <v>169</v>
      </c>
      <c r="B225" s="51"/>
      <c r="C225" s="51"/>
      <c r="D225" s="51"/>
      <c r="E225" s="51"/>
      <c r="F225" s="51"/>
      <c r="G225" s="51"/>
      <c r="H225" s="51"/>
      <c r="I225" s="51"/>
      <c r="J225" s="51"/>
      <c r="K225" s="51"/>
      <c r="L225" s="51"/>
      <c r="M225" s="51"/>
    </row>
    <row r="226" spans="1:13" ht="33" customHeight="1">
      <c r="A226" s="59" t="s">
        <v>168</v>
      </c>
      <c r="B226" s="51"/>
      <c r="C226" s="51"/>
      <c r="D226" s="51"/>
      <c r="E226" s="51"/>
      <c r="F226" s="51"/>
      <c r="G226" s="51"/>
      <c r="H226" s="51"/>
      <c r="I226" s="51"/>
      <c r="J226" s="51"/>
      <c r="K226" s="51"/>
      <c r="L226" s="51"/>
      <c r="M226" s="51"/>
    </row>
    <row r="227" spans="1:13" ht="15.75" customHeight="1">
      <c r="A227" s="3"/>
    </row>
    <row r="228" spans="1:13" ht="15.75" customHeight="1">
      <c r="A228" s="93" t="s">
        <v>170</v>
      </c>
      <c r="B228" s="51"/>
      <c r="C228" s="51"/>
      <c r="D228" s="51"/>
      <c r="E228" s="51"/>
      <c r="F228" s="51"/>
      <c r="G228" s="51"/>
      <c r="H228" s="51"/>
      <c r="I228" s="51"/>
      <c r="J228" s="51"/>
      <c r="K228" s="51"/>
      <c r="L228" s="51"/>
      <c r="M228" s="51"/>
    </row>
    <row r="229" spans="1:13" ht="24" customHeight="1">
      <c r="A229" s="55" t="s">
        <v>171</v>
      </c>
      <c r="B229" s="51"/>
      <c r="C229" s="51"/>
      <c r="D229" s="51"/>
      <c r="E229" s="51"/>
      <c r="F229" s="51"/>
      <c r="G229" s="51"/>
      <c r="H229" s="51"/>
      <c r="I229" s="51"/>
      <c r="J229" s="51"/>
      <c r="K229" s="51"/>
      <c r="L229" s="51"/>
      <c r="M229" s="51"/>
    </row>
    <row r="230" spans="1:13" ht="8.25" customHeight="1">
      <c r="A230" s="4"/>
      <c r="B230" s="4"/>
      <c r="C230" s="4"/>
      <c r="D230" s="4"/>
      <c r="E230" s="4"/>
      <c r="F230" s="4"/>
      <c r="G230" s="4"/>
      <c r="H230" s="4"/>
      <c r="I230" s="4"/>
      <c r="J230" s="4"/>
      <c r="K230" s="4"/>
      <c r="L230" s="4"/>
      <c r="M230" s="4"/>
    </row>
    <row r="231" spans="1:13" ht="24.75" customHeight="1">
      <c r="A231" s="29" t="s">
        <v>157</v>
      </c>
      <c r="B231" s="100" t="s">
        <v>158</v>
      </c>
      <c r="C231" s="57"/>
      <c r="D231" s="57"/>
      <c r="E231" s="57"/>
      <c r="F231" s="58"/>
      <c r="G231" s="29" t="s">
        <v>172</v>
      </c>
      <c r="H231" s="29" t="s">
        <v>173</v>
      </c>
      <c r="I231" s="4"/>
      <c r="J231" s="4"/>
      <c r="K231" s="4"/>
      <c r="L231" s="4"/>
      <c r="M231" s="4"/>
    </row>
    <row r="232" spans="1:13" ht="15.75" customHeight="1">
      <c r="A232" s="27" t="s">
        <v>174</v>
      </c>
      <c r="B232" s="101" t="s">
        <v>175</v>
      </c>
      <c r="C232" s="57"/>
      <c r="D232" s="57"/>
      <c r="E232" s="57"/>
      <c r="F232" s="58"/>
      <c r="G232" s="30">
        <v>34478208.619999997</v>
      </c>
      <c r="H232" s="28">
        <f>SUM(H233:H240)</f>
        <v>1809524.89</v>
      </c>
      <c r="I232" s="4"/>
      <c r="J232" s="4"/>
      <c r="K232" s="4"/>
      <c r="L232" s="4"/>
      <c r="M232" s="4"/>
    </row>
    <row r="233" spans="1:13" ht="15.75" customHeight="1">
      <c r="A233" s="27" t="s">
        <v>176</v>
      </c>
      <c r="B233" s="101" t="s">
        <v>177</v>
      </c>
      <c r="C233" s="57"/>
      <c r="D233" s="57"/>
      <c r="E233" s="57"/>
      <c r="F233" s="58"/>
      <c r="G233" s="30">
        <v>2570242.56</v>
      </c>
      <c r="H233" s="28">
        <v>142131.10999999999</v>
      </c>
      <c r="I233" s="4"/>
      <c r="J233" s="4"/>
      <c r="K233" s="4"/>
      <c r="L233" s="4"/>
      <c r="M233" s="4"/>
    </row>
    <row r="234" spans="1:13" ht="15.75" customHeight="1">
      <c r="A234" s="27" t="s">
        <v>178</v>
      </c>
      <c r="B234" s="101" t="s">
        <v>179</v>
      </c>
      <c r="C234" s="57"/>
      <c r="D234" s="57"/>
      <c r="E234" s="57"/>
      <c r="F234" s="58"/>
      <c r="G234" s="30">
        <v>66140.33</v>
      </c>
      <c r="H234" s="28">
        <f>87895.62-30000-0.01</f>
        <v>57895.609999999993</v>
      </c>
      <c r="I234" s="4"/>
      <c r="J234" s="4"/>
      <c r="K234" s="4"/>
      <c r="L234" s="4"/>
      <c r="M234" s="4"/>
    </row>
    <row r="235" spans="1:13" ht="15.75" customHeight="1">
      <c r="A235" s="27" t="s">
        <v>180</v>
      </c>
      <c r="B235" s="101" t="s">
        <v>181</v>
      </c>
      <c r="C235" s="57"/>
      <c r="D235" s="57"/>
      <c r="E235" s="57"/>
      <c r="F235" s="58"/>
      <c r="G235" s="30">
        <v>53955</v>
      </c>
      <c r="H235" s="28">
        <v>30000.01</v>
      </c>
      <c r="I235" s="4"/>
      <c r="J235" s="4"/>
      <c r="K235" s="4"/>
      <c r="L235" s="4"/>
      <c r="M235" s="4"/>
    </row>
    <row r="236" spans="1:13" ht="15.75" customHeight="1">
      <c r="A236" s="27" t="s">
        <v>182</v>
      </c>
      <c r="B236" s="101" t="s">
        <v>183</v>
      </c>
      <c r="C236" s="57"/>
      <c r="D236" s="57"/>
      <c r="E236" s="57"/>
      <c r="F236" s="58"/>
      <c r="G236" s="30">
        <v>14841738.970000001</v>
      </c>
      <c r="H236" s="28">
        <v>962920.65</v>
      </c>
      <c r="I236" s="4"/>
      <c r="J236" s="4"/>
      <c r="K236" s="4"/>
      <c r="L236" s="4"/>
      <c r="M236" s="4"/>
    </row>
    <row r="237" spans="1:13" ht="15.75" customHeight="1">
      <c r="A237" s="27" t="s">
        <v>184</v>
      </c>
      <c r="B237" s="101" t="s">
        <v>185</v>
      </c>
      <c r="C237" s="57"/>
      <c r="D237" s="57"/>
      <c r="E237" s="57"/>
      <c r="F237" s="58"/>
      <c r="G237" s="30">
        <v>16946131.760000002</v>
      </c>
      <c r="H237" s="28">
        <v>109594.75</v>
      </c>
      <c r="I237" s="4"/>
      <c r="J237" s="4"/>
      <c r="K237" s="4"/>
      <c r="L237" s="4"/>
      <c r="M237" s="4"/>
    </row>
    <row r="238" spans="1:13" ht="15.75" customHeight="1">
      <c r="A238" s="31">
        <v>1251</v>
      </c>
      <c r="B238" s="101" t="s">
        <v>186</v>
      </c>
      <c r="C238" s="57"/>
      <c r="D238" s="57"/>
      <c r="E238" s="57"/>
      <c r="F238" s="58"/>
      <c r="G238" s="30">
        <v>4214980.0199999996</v>
      </c>
      <c r="H238" s="28">
        <v>506480.52</v>
      </c>
      <c r="I238" s="4"/>
      <c r="J238" s="4"/>
      <c r="K238" s="4"/>
      <c r="L238" s="4"/>
      <c r="M238" s="4"/>
    </row>
    <row r="239" spans="1:13" ht="15.75" customHeight="1">
      <c r="A239" s="27" t="s">
        <v>187</v>
      </c>
      <c r="B239" s="101" t="s">
        <v>188</v>
      </c>
      <c r="C239" s="57"/>
      <c r="D239" s="57"/>
      <c r="E239" s="57"/>
      <c r="F239" s="58"/>
      <c r="G239" s="30">
        <v>37270.69</v>
      </c>
      <c r="H239" s="28">
        <v>376.92</v>
      </c>
      <c r="I239" s="4"/>
      <c r="J239" s="4"/>
      <c r="K239" s="4"/>
      <c r="L239" s="4"/>
      <c r="M239" s="4"/>
    </row>
    <row r="240" spans="1:13" ht="15.75" customHeight="1">
      <c r="A240" s="27" t="s">
        <v>189</v>
      </c>
      <c r="B240" s="101" t="s">
        <v>190</v>
      </c>
      <c r="C240" s="57"/>
      <c r="D240" s="57"/>
      <c r="E240" s="57"/>
      <c r="F240" s="58"/>
      <c r="G240" s="30">
        <v>288994.40999999997</v>
      </c>
      <c r="H240" s="28">
        <v>125.32</v>
      </c>
      <c r="I240" s="4"/>
      <c r="J240" s="4"/>
      <c r="K240" s="4"/>
      <c r="L240" s="4"/>
      <c r="M240" s="4"/>
    </row>
    <row r="241" spans="1:13" ht="15.75" customHeight="1">
      <c r="A241" s="3" t="s">
        <v>191</v>
      </c>
    </row>
    <row r="242" spans="1:13" ht="15.75" customHeight="1">
      <c r="A242" s="3" t="s">
        <v>192</v>
      </c>
    </row>
    <row r="243" spans="1:13" ht="15.75" customHeight="1">
      <c r="A243" s="24" t="s">
        <v>193</v>
      </c>
    </row>
    <row r="244" spans="1:13" ht="15.75" customHeight="1">
      <c r="A244" s="68" t="s">
        <v>194</v>
      </c>
      <c r="B244" s="51"/>
      <c r="C244" s="51"/>
      <c r="D244" s="51"/>
      <c r="E244" s="51"/>
      <c r="F244" s="51"/>
      <c r="G244" s="51"/>
      <c r="H244" s="51"/>
      <c r="I244" s="51"/>
      <c r="J244" s="51"/>
      <c r="K244" s="51"/>
      <c r="L244" s="51"/>
      <c r="M244" s="51"/>
    </row>
    <row r="245" spans="1:13" ht="15.75" customHeight="1">
      <c r="A245" s="3"/>
    </row>
    <row r="246" spans="1:13" ht="15.75" customHeight="1">
      <c r="A246" s="24" t="s">
        <v>195</v>
      </c>
    </row>
    <row r="247" spans="1:13" ht="15.75" customHeight="1">
      <c r="A247" s="29" t="s">
        <v>157</v>
      </c>
      <c r="B247" s="79" t="s">
        <v>158</v>
      </c>
      <c r="C247" s="57"/>
      <c r="D247" s="57"/>
      <c r="E247" s="57"/>
      <c r="F247" s="58"/>
      <c r="G247" s="29" t="s">
        <v>172</v>
      </c>
      <c r="H247" s="4"/>
      <c r="I247" s="4"/>
      <c r="J247" s="4"/>
      <c r="K247" s="4"/>
      <c r="L247" s="4"/>
    </row>
    <row r="248" spans="1:13" ht="15.75" customHeight="1">
      <c r="A248" s="27" t="s">
        <v>189</v>
      </c>
      <c r="B248" s="101" t="s">
        <v>190</v>
      </c>
      <c r="C248" s="57"/>
      <c r="D248" s="57"/>
      <c r="E248" s="57"/>
      <c r="F248" s="58"/>
      <c r="G248" s="28">
        <v>288994.40999999997</v>
      </c>
      <c r="H248" s="4"/>
      <c r="I248" s="4"/>
      <c r="J248" s="4"/>
      <c r="K248" s="4"/>
      <c r="L248" s="4"/>
    </row>
    <row r="249" spans="1:13" ht="15.75" customHeight="1">
      <c r="A249" s="3" t="s">
        <v>196</v>
      </c>
    </row>
    <row r="250" spans="1:13" ht="24.75" customHeight="1">
      <c r="A250" s="96" t="s">
        <v>197</v>
      </c>
      <c r="B250" s="51"/>
      <c r="C250" s="51"/>
      <c r="D250" s="51"/>
      <c r="E250" s="51"/>
      <c r="F250" s="51"/>
      <c r="G250" s="51"/>
      <c r="H250" s="51"/>
      <c r="I250" s="51"/>
      <c r="J250" s="51"/>
      <c r="K250" s="51"/>
      <c r="L250" s="51"/>
      <c r="M250" s="51"/>
    </row>
    <row r="251" spans="1:13" ht="30" customHeight="1">
      <c r="A251" s="68" t="s">
        <v>198</v>
      </c>
      <c r="B251" s="51"/>
      <c r="C251" s="51"/>
      <c r="D251" s="51"/>
      <c r="E251" s="51"/>
      <c r="F251" s="51"/>
      <c r="G251" s="51"/>
      <c r="H251" s="51"/>
      <c r="I251" s="51"/>
      <c r="J251" s="51"/>
      <c r="K251" s="51"/>
      <c r="L251" s="51"/>
      <c r="M251" s="51"/>
    </row>
    <row r="252" spans="1:13" ht="18.75" customHeight="1">
      <c r="A252" s="32" t="s">
        <v>157</v>
      </c>
      <c r="B252" s="100" t="s">
        <v>158</v>
      </c>
      <c r="C252" s="57"/>
      <c r="D252" s="58"/>
      <c r="E252" s="33">
        <v>44926</v>
      </c>
      <c r="F252" s="33">
        <v>45291</v>
      </c>
      <c r="G252" s="33" t="s">
        <v>159</v>
      </c>
      <c r="H252" s="17"/>
      <c r="I252" s="17"/>
      <c r="J252" s="17"/>
      <c r="K252" s="17"/>
      <c r="L252" s="17"/>
      <c r="M252" s="17"/>
    </row>
    <row r="253" spans="1:13" ht="18.75" customHeight="1">
      <c r="A253" s="27" t="s">
        <v>199</v>
      </c>
      <c r="B253" s="105" t="s">
        <v>200</v>
      </c>
      <c r="C253" s="57"/>
      <c r="D253" s="58"/>
      <c r="E253" s="34">
        <v>22165</v>
      </c>
      <c r="F253" s="30">
        <v>22165</v>
      </c>
      <c r="G253" s="30">
        <f t="shared" ref="G253:G256" si="1">+F253-E253</f>
        <v>0</v>
      </c>
      <c r="H253" s="17"/>
      <c r="I253" s="17"/>
      <c r="J253" s="17"/>
      <c r="K253" s="17"/>
      <c r="L253" s="17"/>
      <c r="M253" s="17"/>
    </row>
    <row r="254" spans="1:13" ht="18.75" customHeight="1">
      <c r="A254" s="31">
        <v>2112</v>
      </c>
      <c r="B254" s="105" t="s">
        <v>201</v>
      </c>
      <c r="C254" s="57"/>
      <c r="D254" s="58"/>
      <c r="E254" s="34">
        <v>988440.57</v>
      </c>
      <c r="F254" s="30">
        <v>1493074.42</v>
      </c>
      <c r="G254" s="30">
        <f t="shared" si="1"/>
        <v>504633.85</v>
      </c>
      <c r="H254" s="17"/>
      <c r="I254" s="17"/>
      <c r="J254" s="17"/>
      <c r="K254" s="17"/>
      <c r="L254" s="17"/>
      <c r="M254" s="17"/>
    </row>
    <row r="255" spans="1:13" ht="18.75" customHeight="1">
      <c r="A255" s="27" t="s">
        <v>202</v>
      </c>
      <c r="B255" s="105" t="s">
        <v>203</v>
      </c>
      <c r="C255" s="57"/>
      <c r="D255" s="58"/>
      <c r="E255" s="34">
        <v>3306573.98</v>
      </c>
      <c r="F255" s="30">
        <v>3853672.98</v>
      </c>
      <c r="G255" s="30">
        <f t="shared" si="1"/>
        <v>547099</v>
      </c>
      <c r="H255" s="17"/>
      <c r="I255" s="17"/>
      <c r="J255" s="17"/>
      <c r="K255" s="17"/>
      <c r="L255" s="17"/>
      <c r="M255" s="17"/>
    </row>
    <row r="256" spans="1:13" ht="18.75" customHeight="1">
      <c r="A256" s="27" t="s">
        <v>204</v>
      </c>
      <c r="B256" s="105" t="s">
        <v>205</v>
      </c>
      <c r="C256" s="57"/>
      <c r="D256" s="58"/>
      <c r="E256" s="34">
        <v>737492.1</v>
      </c>
      <c r="F256" s="30">
        <v>737492.1</v>
      </c>
      <c r="G256" s="30">
        <f t="shared" si="1"/>
        <v>0</v>
      </c>
      <c r="H256" s="17"/>
      <c r="I256" s="17"/>
      <c r="J256" s="17"/>
      <c r="K256" s="17"/>
      <c r="L256" s="17"/>
      <c r="M256" s="17"/>
    </row>
    <row r="257" spans="1:13" ht="18.75" customHeight="1">
      <c r="A257" s="106" t="s">
        <v>206</v>
      </c>
      <c r="B257" s="51"/>
      <c r="C257" s="51"/>
      <c r="D257" s="51"/>
      <c r="E257" s="51"/>
      <c r="F257" s="51"/>
      <c r="G257" s="51"/>
      <c r="H257" s="51"/>
      <c r="I257" s="51"/>
      <c r="J257" s="51"/>
      <c r="K257" s="51"/>
      <c r="L257" s="51"/>
      <c r="M257" s="51"/>
    </row>
    <row r="258" spans="1:13" ht="24.75" customHeight="1">
      <c r="A258" s="93" t="s">
        <v>207</v>
      </c>
      <c r="B258" s="51"/>
      <c r="C258" s="51"/>
      <c r="D258" s="51"/>
      <c r="E258" s="51"/>
      <c r="F258" s="51"/>
      <c r="G258" s="51"/>
      <c r="H258" s="51"/>
      <c r="I258" s="51"/>
      <c r="J258" s="51"/>
      <c r="K258" s="51"/>
      <c r="L258" s="51"/>
      <c r="M258" s="51"/>
    </row>
    <row r="259" spans="1:13" ht="27" customHeight="1">
      <c r="A259" s="97" t="s">
        <v>208</v>
      </c>
      <c r="B259" s="51"/>
      <c r="C259" s="51"/>
      <c r="D259" s="51"/>
      <c r="E259" s="51"/>
      <c r="F259" s="51"/>
      <c r="G259" s="51"/>
      <c r="H259" s="51"/>
      <c r="I259" s="51"/>
      <c r="J259" s="51"/>
      <c r="K259" s="51"/>
      <c r="L259" s="51"/>
      <c r="M259" s="51"/>
    </row>
    <row r="260" spans="1:13" ht="19.5" customHeight="1">
      <c r="A260" s="93" t="s">
        <v>209</v>
      </c>
      <c r="B260" s="51"/>
      <c r="C260" s="51"/>
      <c r="D260" s="51"/>
      <c r="E260" s="51"/>
      <c r="F260" s="51"/>
      <c r="G260" s="51"/>
      <c r="H260" s="51"/>
      <c r="I260" s="51"/>
      <c r="J260" s="51"/>
      <c r="K260" s="51"/>
      <c r="L260" s="51"/>
      <c r="M260" s="51"/>
    </row>
    <row r="261" spans="1:13" ht="18.75" customHeight="1">
      <c r="A261" s="32" t="s">
        <v>157</v>
      </c>
      <c r="B261" s="100" t="s">
        <v>158</v>
      </c>
      <c r="C261" s="57"/>
      <c r="D261" s="58"/>
      <c r="E261" s="33">
        <v>44926</v>
      </c>
      <c r="F261" s="33">
        <v>45260</v>
      </c>
      <c r="G261" s="33" t="s">
        <v>159</v>
      </c>
      <c r="H261" s="17"/>
      <c r="I261" s="17"/>
      <c r="J261" s="17"/>
      <c r="K261" s="17"/>
      <c r="L261" s="17"/>
      <c r="M261" s="17"/>
    </row>
    <row r="262" spans="1:13" ht="18.75" customHeight="1">
      <c r="A262" s="27" t="s">
        <v>204</v>
      </c>
      <c r="B262" s="105" t="s">
        <v>205</v>
      </c>
      <c r="C262" s="57"/>
      <c r="D262" s="58"/>
      <c r="E262" s="34">
        <v>737492.1</v>
      </c>
      <c r="F262" s="30">
        <v>737492.1</v>
      </c>
      <c r="G262" s="30">
        <f>+F262-E262</f>
        <v>0</v>
      </c>
      <c r="H262" s="17"/>
      <c r="I262" s="17"/>
      <c r="J262" s="17"/>
      <c r="K262" s="17"/>
      <c r="L262" s="17"/>
      <c r="M262" s="17"/>
    </row>
    <row r="263" spans="1:13" ht="22.5" customHeight="1">
      <c r="A263" s="106" t="s">
        <v>206</v>
      </c>
      <c r="B263" s="51"/>
      <c r="C263" s="51"/>
      <c r="D263" s="51"/>
      <c r="E263" s="51"/>
      <c r="F263" s="51"/>
      <c r="G263" s="51"/>
      <c r="H263" s="51"/>
      <c r="I263" s="51"/>
      <c r="J263" s="51"/>
      <c r="K263" s="51"/>
      <c r="L263" s="51"/>
      <c r="M263" s="51"/>
    </row>
    <row r="264" spans="1:13" ht="15.75" customHeight="1">
      <c r="A264" s="96" t="s">
        <v>210</v>
      </c>
      <c r="B264" s="51"/>
      <c r="C264" s="51"/>
      <c r="D264" s="51"/>
      <c r="E264" s="51"/>
      <c r="F264" s="51"/>
      <c r="G264" s="51"/>
      <c r="H264" s="51"/>
      <c r="I264" s="51"/>
      <c r="J264" s="51"/>
      <c r="K264" s="51"/>
      <c r="L264" s="51"/>
      <c r="M264" s="51"/>
    </row>
    <row r="265" spans="1:13" ht="2.25" customHeight="1">
      <c r="A265" s="18" t="s">
        <v>211</v>
      </c>
    </row>
    <row r="266" spans="1:13" ht="15.75" customHeight="1">
      <c r="A266" s="3" t="s">
        <v>212</v>
      </c>
    </row>
    <row r="267" spans="1:13" ht="1.5" customHeight="1">
      <c r="A267" s="24" t="s">
        <v>213</v>
      </c>
    </row>
    <row r="268" spans="1:13" ht="19.5" customHeight="1">
      <c r="A268" s="59"/>
      <c r="B268" s="51"/>
      <c r="C268" s="51"/>
      <c r="D268" s="51"/>
      <c r="E268" s="51"/>
      <c r="F268" s="51"/>
      <c r="G268" s="51"/>
      <c r="H268" s="51"/>
      <c r="I268" s="51"/>
      <c r="J268" s="51"/>
      <c r="K268" s="51"/>
      <c r="L268" s="51"/>
      <c r="M268" s="51"/>
    </row>
    <row r="269" spans="1:13" ht="2.25" customHeight="1">
      <c r="A269" s="3"/>
    </row>
    <row r="270" spans="1:13" ht="15.75" customHeight="1">
      <c r="A270" s="91" t="s">
        <v>214</v>
      </c>
      <c r="B270" s="57"/>
      <c r="C270" s="57"/>
      <c r="D270" s="57"/>
      <c r="E270" s="57"/>
      <c r="F270" s="57"/>
      <c r="G270" s="57"/>
      <c r="H270" s="57"/>
      <c r="I270" s="57"/>
      <c r="J270" s="57"/>
      <c r="K270" s="57"/>
      <c r="L270" s="57"/>
      <c r="M270" s="58"/>
    </row>
    <row r="271" spans="1:13" ht="24.75" customHeight="1">
      <c r="A271" s="67" t="s">
        <v>215</v>
      </c>
      <c r="B271" s="61"/>
      <c r="C271" s="61"/>
      <c r="D271" s="61"/>
      <c r="E271" s="61"/>
      <c r="F271" s="61"/>
      <c r="G271" s="61"/>
      <c r="H271" s="61"/>
      <c r="I271" s="61"/>
      <c r="J271" s="61"/>
      <c r="K271" s="61"/>
      <c r="L271" s="61"/>
      <c r="M271" s="61"/>
    </row>
    <row r="272" spans="1:13" ht="24.75" customHeight="1">
      <c r="A272" s="59" t="s">
        <v>216</v>
      </c>
      <c r="B272" s="51"/>
      <c r="C272" s="51"/>
      <c r="D272" s="51"/>
      <c r="E272" s="51"/>
      <c r="F272" s="51"/>
      <c r="G272" s="51"/>
      <c r="H272" s="51"/>
      <c r="I272" s="51"/>
      <c r="J272" s="51"/>
      <c r="K272" s="51"/>
      <c r="L272" s="51"/>
      <c r="M272" s="51"/>
    </row>
    <row r="273" spans="1:26" ht="68.25" customHeight="1">
      <c r="A273" s="203"/>
      <c r="B273" s="204" t="s">
        <v>54</v>
      </c>
      <c r="C273" s="203" t="s">
        <v>217</v>
      </c>
      <c r="D273" s="203" t="s">
        <v>218</v>
      </c>
      <c r="E273" s="203" t="s">
        <v>219</v>
      </c>
      <c r="F273" s="203" t="s">
        <v>220</v>
      </c>
      <c r="G273" s="203" t="s">
        <v>221</v>
      </c>
      <c r="H273" s="35"/>
      <c r="I273" s="35"/>
      <c r="J273" s="35"/>
      <c r="K273" s="35"/>
      <c r="L273" s="35"/>
      <c r="M273" s="35"/>
      <c r="N273" s="35"/>
      <c r="O273" s="35"/>
      <c r="P273" s="35"/>
      <c r="Q273" s="35"/>
      <c r="R273" s="35"/>
      <c r="S273" s="35"/>
      <c r="T273" s="35"/>
      <c r="U273" s="35"/>
      <c r="V273" s="35"/>
      <c r="W273" s="35"/>
      <c r="X273" s="35"/>
      <c r="Y273" s="35"/>
      <c r="Z273" s="35"/>
    </row>
    <row r="274" spans="1:26" ht="15.75" customHeight="1">
      <c r="A274" s="205"/>
      <c r="B274" s="226"/>
      <c r="C274" s="227"/>
      <c r="D274" s="227"/>
      <c r="E274" s="227"/>
      <c r="F274" s="228"/>
      <c r="G274" s="194"/>
      <c r="H274" s="35"/>
      <c r="I274" s="35"/>
      <c r="J274" s="35"/>
      <c r="K274" s="35"/>
      <c r="L274" s="35"/>
      <c r="M274" s="35"/>
      <c r="N274" s="35"/>
      <c r="O274" s="35"/>
      <c r="P274" s="35"/>
      <c r="Q274" s="35"/>
      <c r="R274" s="35"/>
      <c r="S274" s="35"/>
      <c r="T274" s="35"/>
      <c r="U274" s="35"/>
      <c r="V274" s="35"/>
      <c r="W274" s="35"/>
      <c r="X274" s="35"/>
      <c r="Y274" s="35"/>
      <c r="Z274" s="35"/>
    </row>
    <row r="275" spans="1:26" ht="15.75" customHeight="1">
      <c r="A275" s="209"/>
      <c r="B275" s="187" t="s">
        <v>222</v>
      </c>
      <c r="C275" s="188">
        <f>SUM(C276:C278)</f>
        <v>0</v>
      </c>
      <c r="D275" s="188"/>
      <c r="E275" s="188"/>
      <c r="F275" s="189"/>
      <c r="G275" s="190">
        <f>SUM(C275:F275)</f>
        <v>0</v>
      </c>
      <c r="H275" s="35"/>
      <c r="I275" s="35"/>
      <c r="J275" s="35"/>
      <c r="K275" s="35"/>
      <c r="L275" s="35"/>
      <c r="M275" s="35"/>
      <c r="N275" s="35"/>
      <c r="O275" s="35"/>
      <c r="P275" s="35"/>
      <c r="Q275" s="35"/>
      <c r="R275" s="35"/>
      <c r="S275" s="35"/>
      <c r="T275" s="35"/>
      <c r="U275" s="35"/>
      <c r="V275" s="35"/>
      <c r="W275" s="35"/>
      <c r="X275" s="35"/>
      <c r="Y275" s="35"/>
      <c r="Z275" s="35"/>
    </row>
    <row r="276" spans="1:26" ht="15.75" customHeight="1">
      <c r="A276" s="209"/>
      <c r="B276" s="191" t="s">
        <v>223</v>
      </c>
      <c r="C276" s="192">
        <v>0</v>
      </c>
      <c r="D276" s="193">
        <v>0</v>
      </c>
      <c r="E276" s="193">
        <v>0</v>
      </c>
      <c r="F276" s="192">
        <v>0</v>
      </c>
      <c r="G276" s="194">
        <v>0</v>
      </c>
      <c r="H276" s="35"/>
      <c r="I276" s="35"/>
      <c r="J276" s="35"/>
      <c r="K276" s="35"/>
      <c r="L276" s="35"/>
      <c r="M276" s="35"/>
      <c r="N276" s="35"/>
      <c r="O276" s="35"/>
      <c r="P276" s="35"/>
      <c r="Q276" s="35"/>
      <c r="R276" s="35"/>
      <c r="S276" s="35"/>
      <c r="T276" s="35"/>
      <c r="U276" s="35"/>
      <c r="V276" s="35"/>
      <c r="W276" s="35"/>
      <c r="X276" s="35"/>
      <c r="Y276" s="35"/>
      <c r="Z276" s="35"/>
    </row>
    <row r="277" spans="1:26" ht="15.75" customHeight="1">
      <c r="A277" s="209"/>
      <c r="B277" s="191" t="s">
        <v>224</v>
      </c>
      <c r="C277" s="192">
        <v>0</v>
      </c>
      <c r="D277" s="193">
        <v>0</v>
      </c>
      <c r="E277" s="193">
        <v>0</v>
      </c>
      <c r="F277" s="192">
        <v>0</v>
      </c>
      <c r="G277" s="195">
        <v>0</v>
      </c>
      <c r="H277" s="35"/>
      <c r="I277" s="35"/>
      <c r="J277" s="35"/>
      <c r="K277" s="35"/>
      <c r="L277" s="35"/>
      <c r="M277" s="35"/>
      <c r="N277" s="35"/>
      <c r="O277" s="35"/>
      <c r="P277" s="35"/>
      <c r="Q277" s="35"/>
      <c r="R277" s="35"/>
      <c r="S277" s="35"/>
      <c r="T277" s="35"/>
      <c r="U277" s="35"/>
      <c r="V277" s="35"/>
      <c r="W277" s="35"/>
      <c r="X277" s="35"/>
      <c r="Y277" s="35"/>
      <c r="Z277" s="35"/>
    </row>
    <row r="278" spans="1:26" ht="15.75" customHeight="1">
      <c r="A278" s="205"/>
      <c r="B278" s="191" t="s">
        <v>225</v>
      </c>
      <c r="C278" s="192">
        <v>0</v>
      </c>
      <c r="D278" s="193">
        <v>0</v>
      </c>
      <c r="E278" s="193">
        <v>0</v>
      </c>
      <c r="F278" s="192">
        <v>0</v>
      </c>
      <c r="G278" s="195">
        <v>0</v>
      </c>
      <c r="H278" s="35"/>
      <c r="I278" s="35"/>
      <c r="J278" s="35"/>
      <c r="K278" s="35"/>
      <c r="L278" s="35"/>
      <c r="M278" s="35"/>
      <c r="N278" s="35"/>
      <c r="O278" s="35"/>
      <c r="P278" s="35"/>
      <c r="Q278" s="35"/>
      <c r="R278" s="35"/>
      <c r="S278" s="35"/>
      <c r="T278" s="35"/>
      <c r="U278" s="35"/>
      <c r="V278" s="35"/>
      <c r="W278" s="35"/>
      <c r="X278" s="35"/>
      <c r="Y278" s="35"/>
      <c r="Z278" s="35"/>
    </row>
    <row r="279" spans="1:26" ht="15.75" customHeight="1">
      <c r="A279" s="205"/>
      <c r="B279" s="187"/>
      <c r="C279" s="193"/>
      <c r="D279" s="193"/>
      <c r="E279" s="193"/>
      <c r="F279" s="193"/>
      <c r="G279" s="196"/>
      <c r="H279" s="35"/>
      <c r="I279" s="35"/>
      <c r="J279" s="35"/>
      <c r="K279" s="35"/>
      <c r="L279" s="35"/>
      <c r="M279" s="35"/>
      <c r="N279" s="35"/>
      <c r="O279" s="35"/>
      <c r="P279" s="35"/>
      <c r="Q279" s="35"/>
      <c r="R279" s="35"/>
      <c r="S279" s="35"/>
      <c r="T279" s="35"/>
      <c r="U279" s="35"/>
      <c r="V279" s="35"/>
      <c r="W279" s="35"/>
      <c r="X279" s="35"/>
      <c r="Y279" s="35"/>
      <c r="Z279" s="35"/>
    </row>
    <row r="280" spans="1:26" ht="15.75" customHeight="1">
      <c r="A280" s="209"/>
      <c r="B280" s="187" t="s">
        <v>226</v>
      </c>
      <c r="C280" s="188"/>
      <c r="D280" s="188">
        <f>SUM(D282:D285)</f>
        <v>39949388.469999999</v>
      </c>
      <c r="E280" s="188">
        <f>E281</f>
        <v>17940891.91</v>
      </c>
      <c r="F280" s="188"/>
      <c r="G280" s="189">
        <f>SUM(C280:F280)</f>
        <v>57890280.379999995</v>
      </c>
      <c r="H280" s="35"/>
      <c r="I280" s="35"/>
      <c r="J280" s="35"/>
      <c r="K280" s="35"/>
      <c r="L280" s="35"/>
      <c r="M280" s="35"/>
      <c r="N280" s="35"/>
      <c r="O280" s="35"/>
      <c r="P280" s="35"/>
      <c r="Q280" s="35"/>
      <c r="R280" s="35"/>
      <c r="S280" s="35"/>
      <c r="T280" s="35"/>
      <c r="U280" s="35"/>
      <c r="V280" s="35"/>
      <c r="W280" s="35"/>
      <c r="X280" s="35"/>
      <c r="Y280" s="35"/>
      <c r="Z280" s="35"/>
    </row>
    <row r="281" spans="1:26" ht="15.75" customHeight="1">
      <c r="A281" s="209"/>
      <c r="B281" s="191" t="s">
        <v>227</v>
      </c>
      <c r="C281" s="193">
        <v>0</v>
      </c>
      <c r="D281" s="193">
        <v>0</v>
      </c>
      <c r="E281" s="192">
        <v>17940891.91</v>
      </c>
      <c r="F281" s="192">
        <v>0</v>
      </c>
      <c r="G281" s="195">
        <v>17940891.91</v>
      </c>
      <c r="H281" s="35"/>
      <c r="I281" s="35"/>
      <c r="J281" s="35"/>
      <c r="K281" s="35"/>
      <c r="L281" s="35"/>
      <c r="M281" s="35"/>
      <c r="N281" s="35"/>
      <c r="O281" s="35"/>
      <c r="P281" s="35"/>
      <c r="Q281" s="35"/>
      <c r="R281" s="35"/>
      <c r="S281" s="35"/>
      <c r="T281" s="35"/>
      <c r="U281" s="35"/>
      <c r="V281" s="35"/>
      <c r="W281" s="35"/>
      <c r="X281" s="35"/>
      <c r="Y281" s="35"/>
      <c r="Z281" s="35"/>
    </row>
    <row r="282" spans="1:26" ht="15.75" customHeight="1">
      <c r="A282" s="209"/>
      <c r="B282" s="191" t="s">
        <v>228</v>
      </c>
      <c r="C282" s="193">
        <v>0</v>
      </c>
      <c r="D282" s="192">
        <v>39949388.469999999</v>
      </c>
      <c r="E282" s="192">
        <v>0</v>
      </c>
      <c r="F282" s="192">
        <v>0</v>
      </c>
      <c r="G282" s="195">
        <v>39949388.469999999</v>
      </c>
      <c r="H282" s="35"/>
      <c r="I282" s="35"/>
      <c r="J282" s="35"/>
      <c r="K282" s="35"/>
      <c r="L282" s="35"/>
      <c r="M282" s="35"/>
      <c r="N282" s="35"/>
      <c r="O282" s="35"/>
      <c r="P282" s="35"/>
      <c r="Q282" s="35"/>
      <c r="R282" s="35"/>
      <c r="S282" s="35"/>
      <c r="T282" s="35"/>
      <c r="U282" s="35"/>
      <c r="V282" s="35"/>
      <c r="W282" s="35"/>
      <c r="X282" s="35"/>
      <c r="Y282" s="35"/>
      <c r="Z282" s="35"/>
    </row>
    <row r="283" spans="1:26" ht="15.75" customHeight="1">
      <c r="A283" s="209"/>
      <c r="B283" s="191" t="s">
        <v>229</v>
      </c>
      <c r="C283" s="193">
        <v>0</v>
      </c>
      <c r="D283" s="192">
        <v>0</v>
      </c>
      <c r="E283" s="192">
        <v>0</v>
      </c>
      <c r="F283" s="192">
        <v>0</v>
      </c>
      <c r="G283" s="195">
        <v>0</v>
      </c>
      <c r="H283" s="35"/>
      <c r="I283" s="35"/>
      <c r="J283" s="35"/>
      <c r="K283" s="35"/>
      <c r="L283" s="35"/>
      <c r="M283" s="35"/>
      <c r="N283" s="35"/>
      <c r="O283" s="35"/>
      <c r="P283" s="35"/>
      <c r="Q283" s="35"/>
      <c r="R283" s="35"/>
      <c r="S283" s="35"/>
      <c r="T283" s="35"/>
      <c r="U283" s="35"/>
      <c r="V283" s="35"/>
      <c r="W283" s="35"/>
      <c r="X283" s="35"/>
      <c r="Y283" s="35"/>
      <c r="Z283" s="35"/>
    </row>
    <row r="284" spans="1:26" ht="15.75" customHeight="1">
      <c r="A284" s="209"/>
      <c r="B284" s="191" t="s">
        <v>230</v>
      </c>
      <c r="C284" s="193">
        <v>0</v>
      </c>
      <c r="D284" s="192">
        <v>0</v>
      </c>
      <c r="E284" s="192">
        <v>0</v>
      </c>
      <c r="F284" s="192">
        <v>0</v>
      </c>
      <c r="G284" s="195">
        <v>0</v>
      </c>
      <c r="H284" s="35"/>
      <c r="I284" s="35"/>
      <c r="J284" s="35"/>
      <c r="K284" s="35"/>
      <c r="L284" s="35"/>
      <c r="M284" s="35"/>
      <c r="N284" s="35"/>
      <c r="O284" s="35"/>
      <c r="P284" s="35"/>
      <c r="Q284" s="35"/>
      <c r="R284" s="35"/>
      <c r="S284" s="35"/>
      <c r="T284" s="35"/>
      <c r="U284" s="35"/>
      <c r="V284" s="35"/>
      <c r="W284" s="35"/>
      <c r="X284" s="35"/>
      <c r="Y284" s="35"/>
      <c r="Z284" s="35"/>
    </row>
    <row r="285" spans="1:26" ht="15.75" customHeight="1">
      <c r="A285" s="209"/>
      <c r="B285" s="191" t="s">
        <v>231</v>
      </c>
      <c r="C285" s="193">
        <v>0</v>
      </c>
      <c r="D285" s="192">
        <v>0</v>
      </c>
      <c r="E285" s="193">
        <v>0</v>
      </c>
      <c r="F285" s="192">
        <v>0</v>
      </c>
      <c r="G285" s="195">
        <v>0</v>
      </c>
      <c r="H285" s="35"/>
      <c r="I285" s="35"/>
      <c r="J285" s="35"/>
      <c r="K285" s="35"/>
      <c r="L285" s="35"/>
      <c r="M285" s="35"/>
      <c r="N285" s="35"/>
      <c r="O285" s="35"/>
      <c r="P285" s="35"/>
      <c r="Q285" s="35"/>
      <c r="R285" s="35"/>
      <c r="S285" s="35"/>
      <c r="T285" s="35"/>
      <c r="U285" s="35"/>
      <c r="V285" s="35"/>
      <c r="W285" s="35"/>
      <c r="X285" s="35"/>
      <c r="Y285" s="35"/>
      <c r="Z285" s="35"/>
    </row>
    <row r="286" spans="1:26" ht="15.75" customHeight="1">
      <c r="A286" s="209"/>
      <c r="B286" s="197"/>
      <c r="C286" s="193"/>
      <c r="D286" s="192"/>
      <c r="E286" s="193"/>
      <c r="F286" s="188"/>
      <c r="G286" s="196"/>
      <c r="H286" s="35"/>
      <c r="I286" s="35"/>
      <c r="J286" s="35"/>
      <c r="K286" s="35"/>
      <c r="L286" s="35"/>
      <c r="M286" s="35"/>
      <c r="N286" s="35"/>
      <c r="O286" s="35"/>
      <c r="P286" s="35"/>
      <c r="Q286" s="35"/>
      <c r="R286" s="35"/>
      <c r="S286" s="35"/>
      <c r="T286" s="35"/>
      <c r="U286" s="35"/>
      <c r="V286" s="35"/>
      <c r="W286" s="35"/>
      <c r="X286" s="35"/>
      <c r="Y286" s="35"/>
      <c r="Z286" s="35"/>
    </row>
    <row r="287" spans="1:26" ht="15.75" customHeight="1">
      <c r="A287" s="209"/>
      <c r="B287" s="187" t="s">
        <v>232</v>
      </c>
      <c r="C287" s="193"/>
      <c r="D287" s="192"/>
      <c r="E287" s="193"/>
      <c r="F287" s="188">
        <f>SUM(F288:F289)</f>
        <v>0</v>
      </c>
      <c r="G287" s="189">
        <f>SUM(C287:F287)</f>
        <v>0</v>
      </c>
      <c r="H287" s="35"/>
      <c r="I287" s="35"/>
      <c r="J287" s="35"/>
      <c r="K287" s="35"/>
      <c r="L287" s="35"/>
      <c r="M287" s="35"/>
      <c r="N287" s="35"/>
      <c r="O287" s="35"/>
      <c r="P287" s="35"/>
      <c r="Q287" s="35"/>
      <c r="R287" s="35"/>
      <c r="S287" s="35"/>
      <c r="T287" s="35"/>
      <c r="U287" s="35"/>
      <c r="V287" s="35"/>
      <c r="W287" s="35"/>
      <c r="X287" s="35"/>
      <c r="Y287" s="35"/>
      <c r="Z287" s="35"/>
    </row>
    <row r="288" spans="1:26" ht="15.75" customHeight="1">
      <c r="A288" s="209"/>
      <c r="B288" s="191" t="s">
        <v>233</v>
      </c>
      <c r="C288" s="192">
        <v>0</v>
      </c>
      <c r="D288" s="193">
        <v>0</v>
      </c>
      <c r="E288" s="193">
        <v>0</v>
      </c>
      <c r="F288" s="192">
        <v>0</v>
      </c>
      <c r="G288" s="195">
        <v>0</v>
      </c>
      <c r="H288" s="35"/>
      <c r="I288" s="35"/>
      <c r="J288" s="35"/>
      <c r="K288" s="35"/>
      <c r="L288" s="35"/>
      <c r="M288" s="35"/>
      <c r="N288" s="35"/>
      <c r="O288" s="35"/>
      <c r="P288" s="35"/>
      <c r="Q288" s="35"/>
      <c r="R288" s="35"/>
      <c r="S288" s="35"/>
      <c r="T288" s="35"/>
      <c r="U288" s="35"/>
      <c r="V288" s="35"/>
      <c r="W288" s="35"/>
      <c r="X288" s="35"/>
      <c r="Y288" s="35"/>
      <c r="Z288" s="35"/>
    </row>
    <row r="289" spans="1:26" ht="15.75" customHeight="1">
      <c r="A289" s="205"/>
      <c r="B289" s="191" t="s">
        <v>234</v>
      </c>
      <c r="C289" s="192">
        <v>0</v>
      </c>
      <c r="D289" s="193">
        <v>0</v>
      </c>
      <c r="E289" s="193">
        <v>0</v>
      </c>
      <c r="F289" s="192">
        <v>0</v>
      </c>
      <c r="G289" s="195">
        <v>0</v>
      </c>
      <c r="H289" s="35"/>
      <c r="I289" s="35"/>
      <c r="J289" s="35"/>
      <c r="K289" s="35"/>
      <c r="L289" s="35"/>
      <c r="M289" s="35"/>
      <c r="N289" s="35"/>
      <c r="O289" s="35"/>
      <c r="P289" s="35"/>
      <c r="Q289" s="35"/>
      <c r="R289" s="35"/>
      <c r="S289" s="35"/>
      <c r="T289" s="35"/>
      <c r="U289" s="35"/>
      <c r="V289" s="35"/>
      <c r="W289" s="35"/>
      <c r="X289" s="35"/>
      <c r="Y289" s="35"/>
      <c r="Z289" s="35"/>
    </row>
    <row r="290" spans="1:26" ht="15.75" customHeight="1">
      <c r="A290" s="205"/>
      <c r="B290" s="187"/>
      <c r="C290" s="193"/>
      <c r="D290" s="193"/>
      <c r="E290" s="193"/>
      <c r="F290" s="193"/>
      <c r="G290" s="196"/>
      <c r="H290" s="35"/>
      <c r="I290" s="35"/>
      <c r="J290" s="35"/>
      <c r="K290" s="35"/>
      <c r="L290" s="35"/>
      <c r="M290" s="35"/>
      <c r="N290" s="35"/>
      <c r="O290" s="35"/>
      <c r="P290" s="35"/>
      <c r="Q290" s="35"/>
      <c r="R290" s="35"/>
      <c r="S290" s="35"/>
      <c r="T290" s="35"/>
      <c r="U290" s="35"/>
      <c r="V290" s="35"/>
      <c r="W290" s="35"/>
      <c r="X290" s="35"/>
      <c r="Y290" s="35"/>
      <c r="Z290" s="35"/>
    </row>
    <row r="291" spans="1:26" ht="15.75" customHeight="1">
      <c r="A291" s="209"/>
      <c r="B291" s="198" t="s">
        <v>235</v>
      </c>
      <c r="C291" s="188">
        <f>C275</f>
        <v>0</v>
      </c>
      <c r="D291" s="188">
        <f>D280</f>
        <v>39949388.469999999</v>
      </c>
      <c r="E291" s="188">
        <f>E280</f>
        <v>17940891.91</v>
      </c>
      <c r="F291" s="188">
        <f>F287</f>
        <v>0</v>
      </c>
      <c r="G291" s="189">
        <f>SUM(C291:F291)</f>
        <v>57890280.379999995</v>
      </c>
      <c r="H291" s="35"/>
      <c r="I291" s="35"/>
      <c r="J291" s="35"/>
      <c r="K291" s="35"/>
      <c r="L291" s="35"/>
      <c r="M291" s="35"/>
      <c r="N291" s="35"/>
      <c r="O291" s="35"/>
      <c r="P291" s="35"/>
      <c r="Q291" s="35"/>
      <c r="R291" s="35"/>
      <c r="S291" s="35"/>
      <c r="T291" s="35"/>
      <c r="U291" s="35"/>
      <c r="V291" s="35"/>
      <c r="W291" s="35"/>
      <c r="X291" s="35"/>
      <c r="Y291" s="35"/>
      <c r="Z291" s="35"/>
    </row>
    <row r="292" spans="1:26" ht="15.75" customHeight="1">
      <c r="A292" s="205"/>
      <c r="B292" s="199"/>
      <c r="C292" s="193"/>
      <c r="D292" s="193"/>
      <c r="E292" s="193"/>
      <c r="F292" s="193"/>
      <c r="G292" s="196"/>
      <c r="H292" s="35"/>
      <c r="I292" s="35"/>
      <c r="J292" s="35"/>
      <c r="K292" s="35"/>
      <c r="L292" s="35"/>
      <c r="M292" s="35"/>
      <c r="N292" s="35"/>
      <c r="O292" s="35"/>
      <c r="P292" s="35"/>
      <c r="Q292" s="35"/>
      <c r="R292" s="35"/>
      <c r="S292" s="35"/>
      <c r="T292" s="35"/>
      <c r="U292" s="35"/>
      <c r="V292" s="35"/>
      <c r="W292" s="35"/>
      <c r="X292" s="35"/>
      <c r="Y292" s="35"/>
      <c r="Z292" s="35"/>
    </row>
    <row r="293" spans="1:26" ht="15.75" customHeight="1">
      <c r="A293" s="209"/>
      <c r="B293" s="187" t="s">
        <v>236</v>
      </c>
      <c r="C293" s="188">
        <f>SUM(C294:C296)</f>
        <v>0</v>
      </c>
      <c r="D293" s="188"/>
      <c r="E293" s="188"/>
      <c r="F293" s="188"/>
      <c r="G293" s="189">
        <f>SUM(C293:F293)</f>
        <v>0</v>
      </c>
      <c r="H293" s="35"/>
      <c r="I293" s="35"/>
      <c r="J293" s="35"/>
      <c r="K293" s="35"/>
      <c r="L293" s="35"/>
      <c r="M293" s="35"/>
      <c r="N293" s="35"/>
      <c r="O293" s="35"/>
      <c r="P293" s="35"/>
      <c r="Q293" s="35"/>
      <c r="R293" s="35"/>
      <c r="S293" s="35"/>
      <c r="T293" s="35"/>
      <c r="U293" s="35"/>
      <c r="V293" s="35"/>
      <c r="W293" s="35"/>
      <c r="X293" s="35"/>
      <c r="Y293" s="35"/>
      <c r="Z293" s="35"/>
    </row>
    <row r="294" spans="1:26" ht="15.75" customHeight="1">
      <c r="A294" s="209"/>
      <c r="B294" s="191" t="s">
        <v>237</v>
      </c>
      <c r="C294" s="192">
        <v>0</v>
      </c>
      <c r="D294" s="193">
        <v>0</v>
      </c>
      <c r="E294" s="193">
        <v>0</v>
      </c>
      <c r="F294" s="192">
        <v>0</v>
      </c>
      <c r="G294" s="195">
        <v>0</v>
      </c>
      <c r="H294" s="35"/>
      <c r="I294" s="35"/>
      <c r="J294" s="35"/>
      <c r="K294" s="35"/>
      <c r="L294" s="35"/>
      <c r="M294" s="35"/>
      <c r="N294" s="35"/>
      <c r="O294" s="35"/>
      <c r="P294" s="35"/>
      <c r="Q294" s="35"/>
      <c r="R294" s="35"/>
      <c r="S294" s="35"/>
      <c r="T294" s="35"/>
      <c r="U294" s="35"/>
      <c r="V294" s="35"/>
      <c r="W294" s="35"/>
      <c r="X294" s="35"/>
      <c r="Y294" s="35"/>
      <c r="Z294" s="35"/>
    </row>
    <row r="295" spans="1:26" ht="15.75" customHeight="1">
      <c r="A295" s="209"/>
      <c r="B295" s="191" t="s">
        <v>224</v>
      </c>
      <c r="C295" s="192">
        <v>0</v>
      </c>
      <c r="D295" s="193">
        <v>0</v>
      </c>
      <c r="E295" s="193">
        <v>0</v>
      </c>
      <c r="F295" s="192">
        <v>0</v>
      </c>
      <c r="G295" s="195">
        <v>0</v>
      </c>
      <c r="H295" s="35"/>
      <c r="I295" s="35"/>
      <c r="J295" s="35"/>
      <c r="K295" s="35"/>
      <c r="L295" s="35"/>
      <c r="M295" s="35"/>
      <c r="N295" s="35"/>
      <c r="O295" s="35"/>
      <c r="P295" s="35"/>
      <c r="Q295" s="35"/>
      <c r="R295" s="35"/>
      <c r="S295" s="35"/>
      <c r="T295" s="35"/>
      <c r="U295" s="35"/>
      <c r="V295" s="35"/>
      <c r="W295" s="35"/>
      <c r="X295" s="35"/>
      <c r="Y295" s="35"/>
      <c r="Z295" s="35"/>
    </row>
    <row r="296" spans="1:26" ht="15.75" customHeight="1">
      <c r="A296" s="205"/>
      <c r="B296" s="191" t="s">
        <v>225</v>
      </c>
      <c r="C296" s="192">
        <v>0</v>
      </c>
      <c r="D296" s="193">
        <v>0</v>
      </c>
      <c r="E296" s="193">
        <v>0</v>
      </c>
      <c r="F296" s="192">
        <v>0</v>
      </c>
      <c r="G296" s="195">
        <v>0</v>
      </c>
      <c r="H296" s="35"/>
      <c r="I296" s="35"/>
      <c r="J296" s="35"/>
      <c r="K296" s="35"/>
      <c r="L296" s="35"/>
      <c r="M296" s="35"/>
      <c r="N296" s="35"/>
      <c r="O296" s="35"/>
      <c r="P296" s="35"/>
      <c r="Q296" s="35"/>
      <c r="R296" s="35"/>
      <c r="S296" s="35"/>
      <c r="T296" s="35"/>
      <c r="U296" s="35"/>
      <c r="V296" s="35"/>
      <c r="W296" s="35"/>
      <c r="X296" s="35"/>
      <c r="Y296" s="35"/>
      <c r="Z296" s="35"/>
    </row>
    <row r="297" spans="1:26" ht="15.75" customHeight="1">
      <c r="A297" s="205" t="s">
        <v>239</v>
      </c>
      <c r="B297" s="187"/>
      <c r="C297" s="193"/>
      <c r="D297" s="193"/>
      <c r="E297" s="193"/>
      <c r="F297" s="193"/>
      <c r="G297" s="196"/>
      <c r="H297" s="35"/>
      <c r="I297" s="35"/>
      <c r="J297" s="35"/>
      <c r="K297" s="35"/>
      <c r="L297" s="35"/>
      <c r="M297" s="35"/>
      <c r="N297" s="35"/>
      <c r="O297" s="35"/>
      <c r="P297" s="35"/>
      <c r="Q297" s="35"/>
      <c r="R297" s="35"/>
      <c r="S297" s="35"/>
      <c r="T297" s="35"/>
      <c r="U297" s="35"/>
      <c r="V297" s="35"/>
      <c r="W297" s="35"/>
      <c r="X297" s="35"/>
      <c r="Y297" s="35"/>
      <c r="Z297" s="35"/>
    </row>
    <row r="298" spans="1:26" ht="15.75" customHeight="1">
      <c r="A298" s="209"/>
      <c r="B298" s="187" t="s">
        <v>238</v>
      </c>
      <c r="C298" s="188"/>
      <c r="D298" s="188">
        <f>D300</f>
        <v>17644255.48</v>
      </c>
      <c r="E298" s="188">
        <f>SUM(E299:E303)</f>
        <v>-13483716.27</v>
      </c>
      <c r="F298" s="188"/>
      <c r="G298" s="189">
        <f>SUM(C298:F298)</f>
        <v>4160539.2100000009</v>
      </c>
      <c r="H298" s="35"/>
      <c r="I298" s="35"/>
      <c r="J298" s="35"/>
      <c r="K298" s="35"/>
      <c r="L298" s="35"/>
      <c r="M298" s="35"/>
      <c r="N298" s="35"/>
      <c r="O298" s="35"/>
      <c r="P298" s="35"/>
      <c r="Q298" s="35"/>
      <c r="R298" s="35"/>
      <c r="S298" s="35"/>
      <c r="T298" s="35"/>
      <c r="U298" s="35"/>
      <c r="V298" s="35"/>
      <c r="W298" s="35"/>
      <c r="X298" s="35"/>
      <c r="Y298" s="35"/>
      <c r="Z298" s="35"/>
    </row>
    <row r="299" spans="1:26" ht="15.75" customHeight="1">
      <c r="A299" s="209"/>
      <c r="B299" s="191" t="s">
        <v>227</v>
      </c>
      <c r="C299" s="193">
        <v>0</v>
      </c>
      <c r="D299" s="192">
        <v>0</v>
      </c>
      <c r="E299" s="192">
        <v>4457175.6399999997</v>
      </c>
      <c r="F299" s="192">
        <v>0</v>
      </c>
      <c r="G299" s="195">
        <v>4457175.6399999997</v>
      </c>
      <c r="H299" s="35"/>
      <c r="I299" s="35"/>
      <c r="J299" s="35"/>
      <c r="K299" s="35"/>
      <c r="L299" s="35"/>
      <c r="M299" s="35"/>
      <c r="N299" s="35"/>
      <c r="O299" s="35"/>
      <c r="P299" s="35"/>
      <c r="Q299" s="35"/>
      <c r="R299" s="35"/>
      <c r="S299" s="35"/>
      <c r="T299" s="35"/>
      <c r="U299" s="35"/>
      <c r="V299" s="35"/>
      <c r="W299" s="35"/>
      <c r="X299" s="35"/>
      <c r="Y299" s="35"/>
      <c r="Z299" s="35"/>
    </row>
    <row r="300" spans="1:26" ht="15.75" customHeight="1">
      <c r="A300" s="209"/>
      <c r="B300" s="191" t="s">
        <v>228</v>
      </c>
      <c r="C300" s="193">
        <v>0</v>
      </c>
      <c r="D300" s="192">
        <v>17644255.48</v>
      </c>
      <c r="E300" s="192">
        <v>-17940891.91</v>
      </c>
      <c r="F300" s="192">
        <v>0</v>
      </c>
      <c r="G300" s="195">
        <v>-296636.43</v>
      </c>
      <c r="H300" s="35"/>
      <c r="I300" s="35"/>
      <c r="J300" s="35"/>
      <c r="K300" s="35"/>
      <c r="L300" s="35"/>
      <c r="M300" s="35"/>
      <c r="N300" s="35"/>
      <c r="O300" s="35"/>
      <c r="P300" s="35"/>
      <c r="Q300" s="35"/>
      <c r="R300" s="35"/>
      <c r="S300" s="35"/>
      <c r="T300" s="35"/>
      <c r="U300" s="35"/>
      <c r="V300" s="35"/>
      <c r="W300" s="35"/>
      <c r="X300" s="35"/>
      <c r="Y300" s="35"/>
      <c r="Z300" s="35"/>
    </row>
    <row r="301" spans="1:26" ht="15.75" customHeight="1">
      <c r="A301" s="209"/>
      <c r="B301" s="191" t="s">
        <v>229</v>
      </c>
      <c r="C301" s="193">
        <v>0</v>
      </c>
      <c r="D301" s="192">
        <v>0</v>
      </c>
      <c r="E301" s="192">
        <v>0</v>
      </c>
      <c r="F301" s="192">
        <v>0</v>
      </c>
      <c r="G301" s="195">
        <v>0</v>
      </c>
      <c r="H301" s="35"/>
      <c r="I301" s="35"/>
      <c r="J301" s="35"/>
      <c r="K301" s="35"/>
      <c r="L301" s="35"/>
      <c r="M301" s="35"/>
      <c r="N301" s="35"/>
      <c r="O301" s="35"/>
      <c r="P301" s="35"/>
      <c r="Q301" s="35"/>
      <c r="R301" s="35"/>
      <c r="S301" s="35"/>
      <c r="T301" s="35"/>
      <c r="U301" s="35"/>
      <c r="V301" s="35"/>
      <c r="W301" s="35"/>
      <c r="X301" s="35"/>
      <c r="Y301" s="35"/>
      <c r="Z301" s="35"/>
    </row>
    <row r="302" spans="1:26" ht="15.75" customHeight="1">
      <c r="A302" s="209"/>
      <c r="B302" s="191" t="s">
        <v>230</v>
      </c>
      <c r="C302" s="193">
        <v>0</v>
      </c>
      <c r="D302" s="192">
        <v>0</v>
      </c>
      <c r="E302" s="192">
        <v>0</v>
      </c>
      <c r="F302" s="192">
        <v>0</v>
      </c>
      <c r="G302" s="195">
        <v>0</v>
      </c>
      <c r="H302" s="35"/>
      <c r="I302" s="35"/>
      <c r="J302" s="35"/>
      <c r="K302" s="35"/>
      <c r="L302" s="35"/>
      <c r="M302" s="35"/>
      <c r="N302" s="35"/>
      <c r="O302" s="35"/>
      <c r="P302" s="35"/>
      <c r="Q302" s="35"/>
      <c r="R302" s="35"/>
      <c r="S302" s="35"/>
      <c r="T302" s="35"/>
      <c r="U302" s="35"/>
      <c r="V302" s="35"/>
      <c r="W302" s="35"/>
      <c r="X302" s="35"/>
      <c r="Y302" s="35"/>
      <c r="Z302" s="35"/>
    </row>
    <row r="303" spans="1:26" ht="15.75" customHeight="1">
      <c r="A303" s="209"/>
      <c r="B303" s="191" t="s">
        <v>231</v>
      </c>
      <c r="C303" s="193">
        <v>0</v>
      </c>
      <c r="D303" s="192">
        <v>0</v>
      </c>
      <c r="E303" s="192">
        <v>0</v>
      </c>
      <c r="F303" s="192">
        <v>0</v>
      </c>
      <c r="G303" s="195">
        <v>0</v>
      </c>
      <c r="H303" s="35"/>
      <c r="I303" s="35"/>
      <c r="J303" s="35"/>
      <c r="K303" s="35"/>
      <c r="L303" s="35"/>
      <c r="M303" s="35"/>
      <c r="N303" s="35"/>
      <c r="O303" s="35"/>
      <c r="P303" s="35"/>
      <c r="Q303" s="35"/>
      <c r="R303" s="35"/>
      <c r="S303" s="35"/>
      <c r="T303" s="35"/>
      <c r="U303" s="35"/>
      <c r="V303" s="35"/>
      <c r="W303" s="35"/>
      <c r="X303" s="35"/>
      <c r="Y303" s="35"/>
      <c r="Z303" s="35"/>
    </row>
    <row r="304" spans="1:26" ht="15.75" customHeight="1">
      <c r="A304" s="209"/>
      <c r="B304" s="197"/>
      <c r="C304" s="193"/>
      <c r="D304" s="192"/>
      <c r="E304" s="193"/>
      <c r="F304" s="192"/>
      <c r="G304" s="196"/>
      <c r="H304" s="35"/>
      <c r="I304" s="35"/>
      <c r="J304" s="35"/>
      <c r="K304" s="35"/>
      <c r="L304" s="35"/>
      <c r="M304" s="35"/>
      <c r="N304" s="35"/>
      <c r="O304" s="35"/>
      <c r="P304" s="35"/>
      <c r="Q304" s="35"/>
      <c r="R304" s="35"/>
      <c r="S304" s="35"/>
      <c r="T304" s="35"/>
      <c r="U304" s="35"/>
      <c r="V304" s="35"/>
      <c r="W304" s="35"/>
      <c r="X304" s="35"/>
      <c r="Y304" s="35"/>
      <c r="Z304" s="35"/>
    </row>
    <row r="305" spans="1:26" ht="15.75" customHeight="1">
      <c r="A305" s="209"/>
      <c r="B305" s="187" t="s">
        <v>240</v>
      </c>
      <c r="C305" s="193"/>
      <c r="D305" s="192"/>
      <c r="E305" s="193"/>
      <c r="F305" s="188">
        <f>SUM(F306:F307)</f>
        <v>0</v>
      </c>
      <c r="G305" s="189">
        <f>SUM(C305:F305)</f>
        <v>0</v>
      </c>
      <c r="H305" s="35"/>
      <c r="I305" s="35"/>
      <c r="J305" s="35"/>
      <c r="K305" s="35"/>
      <c r="L305" s="35"/>
      <c r="M305" s="35"/>
      <c r="N305" s="35"/>
      <c r="O305" s="35"/>
      <c r="P305" s="35"/>
      <c r="Q305" s="35"/>
      <c r="R305" s="35"/>
      <c r="S305" s="35"/>
      <c r="T305" s="35"/>
      <c r="U305" s="35"/>
      <c r="V305" s="35"/>
      <c r="W305" s="35"/>
      <c r="X305" s="35"/>
      <c r="Y305" s="35"/>
      <c r="Z305" s="35"/>
    </row>
    <row r="306" spans="1:26" ht="15.75" customHeight="1">
      <c r="A306" s="209"/>
      <c r="B306" s="191" t="s">
        <v>233</v>
      </c>
      <c r="C306" s="192">
        <v>0</v>
      </c>
      <c r="D306" s="193">
        <v>0</v>
      </c>
      <c r="E306" s="193">
        <v>0</v>
      </c>
      <c r="F306" s="192">
        <v>0</v>
      </c>
      <c r="G306" s="195">
        <v>0</v>
      </c>
      <c r="H306" s="35"/>
      <c r="I306" s="35"/>
      <c r="J306" s="35"/>
      <c r="K306" s="35"/>
      <c r="L306" s="35"/>
      <c r="M306" s="35"/>
      <c r="N306" s="35"/>
      <c r="O306" s="35"/>
      <c r="P306" s="35"/>
      <c r="Q306" s="35"/>
      <c r="R306" s="35"/>
      <c r="S306" s="35"/>
      <c r="T306" s="35"/>
      <c r="U306" s="35"/>
      <c r="V306" s="35"/>
      <c r="W306" s="35"/>
      <c r="X306" s="35"/>
      <c r="Y306" s="35"/>
      <c r="Z306" s="35"/>
    </row>
    <row r="307" spans="1:26" ht="15.75" customHeight="1">
      <c r="A307" s="209"/>
      <c r="B307" s="191" t="s">
        <v>234</v>
      </c>
      <c r="C307" s="192">
        <v>0</v>
      </c>
      <c r="D307" s="193">
        <v>0</v>
      </c>
      <c r="E307" s="193">
        <v>0</v>
      </c>
      <c r="F307" s="192">
        <v>0</v>
      </c>
      <c r="G307" s="195">
        <v>0</v>
      </c>
      <c r="H307" s="35"/>
      <c r="I307" s="35"/>
      <c r="J307" s="35"/>
      <c r="K307" s="35"/>
      <c r="L307" s="35"/>
      <c r="M307" s="35"/>
      <c r="N307" s="35"/>
      <c r="O307" s="35"/>
      <c r="P307" s="35"/>
      <c r="Q307" s="35"/>
      <c r="R307" s="35"/>
      <c r="S307" s="35"/>
      <c r="T307" s="35"/>
      <c r="U307" s="35"/>
      <c r="V307" s="35"/>
      <c r="W307" s="35"/>
      <c r="X307" s="35"/>
      <c r="Y307" s="35"/>
      <c r="Z307" s="35"/>
    </row>
    <row r="308" spans="1:26" ht="15.75" customHeight="1">
      <c r="A308" s="205"/>
      <c r="B308" s="197"/>
      <c r="C308" s="192"/>
      <c r="D308" s="193"/>
      <c r="E308" s="193"/>
      <c r="F308" s="192"/>
      <c r="G308" s="196"/>
      <c r="H308" s="35"/>
      <c r="I308" s="35"/>
      <c r="J308" s="35"/>
      <c r="K308" s="35"/>
      <c r="L308" s="35"/>
      <c r="M308" s="35"/>
      <c r="N308" s="35"/>
      <c r="O308" s="35"/>
      <c r="P308" s="35"/>
      <c r="Q308" s="35"/>
      <c r="R308" s="35"/>
      <c r="S308" s="35"/>
      <c r="T308" s="35"/>
      <c r="U308" s="35"/>
      <c r="V308" s="35"/>
      <c r="W308" s="35"/>
      <c r="X308" s="35"/>
      <c r="Y308" s="35"/>
      <c r="Z308" s="35"/>
    </row>
    <row r="309" spans="1:26" ht="15.75" customHeight="1">
      <c r="A309" s="5"/>
      <c r="B309" s="200" t="s">
        <v>241</v>
      </c>
      <c r="C309" s="201">
        <f>C291+C293</f>
        <v>0</v>
      </c>
      <c r="D309" s="201">
        <f>D291+D298</f>
        <v>57593643.950000003</v>
      </c>
      <c r="E309" s="201">
        <f>E298+E291</f>
        <v>4457175.6400000006</v>
      </c>
      <c r="F309" s="201">
        <f>F291+F305</f>
        <v>0</v>
      </c>
      <c r="G309" s="202">
        <f>SUM(C309:F309)</f>
        <v>62050819.590000004</v>
      </c>
      <c r="H309" s="5"/>
      <c r="I309" s="5"/>
      <c r="J309" s="5"/>
      <c r="K309" s="5"/>
      <c r="L309" s="5"/>
      <c r="M309" s="5"/>
    </row>
    <row r="310" spans="1:26" ht="8.25" customHeight="1">
      <c r="A310" s="5"/>
      <c r="B310" s="5"/>
      <c r="C310" s="5"/>
      <c r="D310" s="5"/>
      <c r="E310" s="5"/>
      <c r="F310" s="5"/>
      <c r="G310" s="5"/>
      <c r="H310" s="5"/>
      <c r="I310" s="5"/>
      <c r="J310" s="5"/>
      <c r="K310" s="5"/>
      <c r="L310" s="5"/>
      <c r="M310" s="5"/>
    </row>
    <row r="311" spans="1:26" ht="24.75" customHeight="1">
      <c r="A311" s="14" t="s">
        <v>242</v>
      </c>
      <c r="B311" s="36"/>
      <c r="C311" s="36"/>
      <c r="D311" s="36"/>
      <c r="E311" s="36"/>
      <c r="F311" s="36"/>
      <c r="G311" s="36"/>
      <c r="H311" s="36"/>
      <c r="I311" s="36"/>
      <c r="J311" s="36"/>
      <c r="K311" s="36"/>
      <c r="L311" s="36"/>
      <c r="M311" s="37"/>
    </row>
    <row r="312" spans="1:26" ht="24.75" customHeight="1">
      <c r="A312" s="67" t="s">
        <v>243</v>
      </c>
      <c r="B312" s="61"/>
      <c r="C312" s="61"/>
      <c r="D312" s="61"/>
      <c r="E312" s="61"/>
      <c r="F312" s="61"/>
      <c r="G312" s="61"/>
      <c r="H312" s="61"/>
      <c r="I312" s="61"/>
      <c r="J312" s="61"/>
      <c r="K312" s="61"/>
      <c r="L312" s="61"/>
      <c r="M312" s="61"/>
      <c r="N312" s="18"/>
    </row>
    <row r="313" spans="1:26" ht="13.5" customHeight="1">
      <c r="A313" s="107" t="s">
        <v>244</v>
      </c>
      <c r="B313" s="57"/>
      <c r="C313" s="57"/>
      <c r="D313" s="57"/>
      <c r="E313" s="57"/>
      <c r="F313" s="57"/>
      <c r="G313" s="57"/>
      <c r="H313" s="57"/>
      <c r="I313" s="57"/>
      <c r="J313" s="58"/>
      <c r="K313" s="17"/>
      <c r="L313" s="17"/>
      <c r="M313" s="17"/>
      <c r="N313" s="18"/>
    </row>
    <row r="314" spans="1:26" ht="15.75" customHeight="1">
      <c r="A314" s="108" t="s">
        <v>54</v>
      </c>
      <c r="B314" s="61"/>
      <c r="C314" s="61"/>
      <c r="D314" s="61"/>
      <c r="E314" s="61"/>
      <c r="F314" s="86"/>
      <c r="G314" s="108" t="s">
        <v>93</v>
      </c>
      <c r="H314" s="86"/>
      <c r="I314" s="108" t="s">
        <v>94</v>
      </c>
      <c r="J314" s="86"/>
    </row>
    <row r="315" spans="1:26" ht="15.75" customHeight="1">
      <c r="A315" s="105" t="s">
        <v>245</v>
      </c>
      <c r="B315" s="57"/>
      <c r="C315" s="57"/>
      <c r="D315" s="57"/>
      <c r="E315" s="57"/>
      <c r="F315" s="58"/>
      <c r="G315" s="77">
        <v>1383590.71</v>
      </c>
      <c r="H315" s="58"/>
      <c r="I315" s="77">
        <v>30631.81</v>
      </c>
      <c r="J315" s="58"/>
    </row>
    <row r="316" spans="1:26" ht="15.75" customHeight="1">
      <c r="A316" s="105" t="s">
        <v>246</v>
      </c>
      <c r="B316" s="57"/>
      <c r="C316" s="57"/>
      <c r="D316" s="57"/>
      <c r="E316" s="57"/>
      <c r="F316" s="58"/>
      <c r="G316" s="77">
        <v>1383590.71</v>
      </c>
      <c r="H316" s="58"/>
      <c r="I316" s="77">
        <v>599019.81999999995</v>
      </c>
      <c r="J316" s="58"/>
    </row>
    <row r="317" spans="1:26" ht="15.75" customHeight="1">
      <c r="A317" s="109" t="s">
        <v>221</v>
      </c>
      <c r="B317" s="57"/>
      <c r="C317" s="57"/>
      <c r="D317" s="57"/>
      <c r="E317" s="57"/>
      <c r="F317" s="58"/>
      <c r="G317" s="110">
        <f>+G315+G316</f>
        <v>2767181.42</v>
      </c>
      <c r="H317" s="58"/>
      <c r="I317" s="110">
        <f>+I315+I316</f>
        <v>629651.63</v>
      </c>
      <c r="J317" s="58"/>
    </row>
    <row r="318" spans="1:26" ht="15.75" customHeight="1">
      <c r="A318" s="111"/>
      <c r="B318" s="51"/>
      <c r="C318" s="51"/>
      <c r="D318" s="51"/>
      <c r="E318" s="51"/>
      <c r="F318" s="51"/>
      <c r="G318" s="51"/>
      <c r="H318" s="51"/>
      <c r="I318" s="51"/>
      <c r="J318" s="51"/>
      <c r="K318" s="51"/>
      <c r="L318" s="51"/>
      <c r="M318" s="51"/>
    </row>
    <row r="319" spans="1:26" ht="15.75" customHeight="1">
      <c r="A319" s="38"/>
      <c r="B319" s="38"/>
      <c r="C319" s="38"/>
      <c r="D319" s="38"/>
      <c r="E319" s="38"/>
      <c r="F319" s="38"/>
      <c r="G319" s="38"/>
      <c r="H319" s="38"/>
      <c r="I319" s="38"/>
      <c r="J319" s="38"/>
      <c r="K319" s="38"/>
      <c r="L319" s="38"/>
      <c r="M319" s="38"/>
    </row>
    <row r="320" spans="1:26" ht="15.75" customHeight="1">
      <c r="A320" s="111" t="s">
        <v>247</v>
      </c>
      <c r="B320" s="51"/>
      <c r="C320" s="51"/>
      <c r="D320" s="51"/>
      <c r="E320" s="51"/>
      <c r="F320" s="51"/>
      <c r="G320" s="51"/>
      <c r="H320" s="51"/>
      <c r="I320" s="51"/>
      <c r="J320" s="51"/>
    </row>
    <row r="321" spans="1:13" ht="15.75" customHeight="1">
      <c r="A321" s="112" t="s">
        <v>248</v>
      </c>
      <c r="B321" s="57"/>
      <c r="C321" s="57"/>
      <c r="D321" s="57"/>
      <c r="E321" s="57"/>
      <c r="F321" s="57"/>
      <c r="G321" s="57"/>
      <c r="H321" s="57"/>
      <c r="I321" s="39"/>
      <c r="J321" s="18"/>
      <c r="K321" s="18"/>
    </row>
    <row r="322" spans="1:13" ht="15.75" customHeight="1">
      <c r="A322" s="29" t="s">
        <v>157</v>
      </c>
      <c r="B322" s="100" t="s">
        <v>158</v>
      </c>
      <c r="C322" s="57"/>
      <c r="D322" s="57"/>
      <c r="E322" s="57"/>
      <c r="F322" s="58"/>
      <c r="G322" s="29" t="s">
        <v>172</v>
      </c>
      <c r="H322" s="29" t="s">
        <v>173</v>
      </c>
      <c r="I322" s="40"/>
    </row>
    <row r="323" spans="1:13" ht="15.75" customHeight="1">
      <c r="A323" s="27" t="s">
        <v>174</v>
      </c>
      <c r="B323" s="101" t="s">
        <v>175</v>
      </c>
      <c r="C323" s="57"/>
      <c r="D323" s="57"/>
      <c r="E323" s="57"/>
      <c r="F323" s="58"/>
      <c r="G323" s="30">
        <v>34478208.619999997</v>
      </c>
      <c r="H323" s="28">
        <f>SUM(H324:H331)</f>
        <v>1809524.89</v>
      </c>
      <c r="I323" s="40"/>
    </row>
    <row r="324" spans="1:13" ht="15.75" customHeight="1">
      <c r="A324" s="27" t="s">
        <v>176</v>
      </c>
      <c r="B324" s="101" t="s">
        <v>177</v>
      </c>
      <c r="C324" s="57"/>
      <c r="D324" s="57"/>
      <c r="E324" s="57"/>
      <c r="F324" s="58"/>
      <c r="G324" s="30">
        <v>2570242.56</v>
      </c>
      <c r="H324" s="28">
        <v>142131.10999999999</v>
      </c>
      <c r="I324" s="41"/>
      <c r="J324" s="17"/>
      <c r="K324" s="17"/>
      <c r="L324" s="17"/>
    </row>
    <row r="325" spans="1:13" ht="15.75" customHeight="1">
      <c r="A325" s="27" t="s">
        <v>178</v>
      </c>
      <c r="B325" s="101" t="s">
        <v>179</v>
      </c>
      <c r="C325" s="57"/>
      <c r="D325" s="57"/>
      <c r="E325" s="57"/>
      <c r="F325" s="58"/>
      <c r="G325" s="30">
        <v>66140.33</v>
      </c>
      <c r="H325" s="28">
        <f>87895.62-30000-0.01</f>
        <v>57895.609999999993</v>
      </c>
      <c r="I325" s="42"/>
      <c r="J325" s="17"/>
      <c r="K325" s="17"/>
      <c r="L325" s="17"/>
    </row>
    <row r="326" spans="1:13" ht="15.75" customHeight="1">
      <c r="A326" s="27" t="s">
        <v>180</v>
      </c>
      <c r="B326" s="101" t="s">
        <v>181</v>
      </c>
      <c r="C326" s="57"/>
      <c r="D326" s="57"/>
      <c r="E326" s="57"/>
      <c r="F326" s="58"/>
      <c r="G326" s="30">
        <v>53955</v>
      </c>
      <c r="H326" s="28">
        <v>30000.01</v>
      </c>
      <c r="I326" s="41"/>
      <c r="J326" s="17"/>
      <c r="K326" s="17"/>
      <c r="L326" s="17"/>
    </row>
    <row r="327" spans="1:13" ht="15.75" customHeight="1">
      <c r="A327" s="27" t="s">
        <v>182</v>
      </c>
      <c r="B327" s="101" t="s">
        <v>183</v>
      </c>
      <c r="C327" s="57"/>
      <c r="D327" s="57"/>
      <c r="E327" s="57"/>
      <c r="F327" s="58"/>
      <c r="G327" s="30">
        <v>14841738.970000001</v>
      </c>
      <c r="H327" s="28">
        <v>962920.65</v>
      </c>
      <c r="I327" s="42"/>
      <c r="J327" s="17"/>
      <c r="K327" s="17"/>
      <c r="L327" s="17"/>
    </row>
    <row r="328" spans="1:13" ht="15.75" customHeight="1">
      <c r="A328" s="27" t="s">
        <v>184</v>
      </c>
      <c r="B328" s="101" t="s">
        <v>185</v>
      </c>
      <c r="C328" s="57"/>
      <c r="D328" s="57"/>
      <c r="E328" s="57"/>
      <c r="F328" s="58"/>
      <c r="G328" s="30">
        <v>16946131.760000002</v>
      </c>
      <c r="H328" s="28">
        <v>109594.75</v>
      </c>
      <c r="I328" s="42"/>
      <c r="J328" s="17"/>
      <c r="K328" s="17"/>
      <c r="L328" s="17"/>
    </row>
    <row r="329" spans="1:13" ht="15.75" customHeight="1">
      <c r="A329" s="31">
        <v>1251</v>
      </c>
      <c r="B329" s="101" t="s">
        <v>186</v>
      </c>
      <c r="C329" s="57"/>
      <c r="D329" s="57"/>
      <c r="E329" s="57"/>
      <c r="F329" s="58"/>
      <c r="G329" s="30">
        <v>4214980.0199999996</v>
      </c>
      <c r="H329" s="28">
        <v>506480.52</v>
      </c>
      <c r="I329" s="42"/>
      <c r="J329" s="17"/>
      <c r="K329" s="17"/>
      <c r="L329" s="17"/>
    </row>
    <row r="330" spans="1:13" ht="15.75" customHeight="1">
      <c r="A330" s="27" t="s">
        <v>187</v>
      </c>
      <c r="B330" s="101" t="s">
        <v>188</v>
      </c>
      <c r="C330" s="57"/>
      <c r="D330" s="57"/>
      <c r="E330" s="57"/>
      <c r="F330" s="58"/>
      <c r="G330" s="30">
        <v>37270.69</v>
      </c>
      <c r="H330" s="28">
        <v>376.92</v>
      </c>
      <c r="I330" s="42"/>
      <c r="J330" s="17"/>
      <c r="K330" s="17"/>
      <c r="L330" s="17"/>
    </row>
    <row r="331" spans="1:13" ht="15.75" customHeight="1">
      <c r="A331" s="27" t="s">
        <v>189</v>
      </c>
      <c r="B331" s="101" t="s">
        <v>190</v>
      </c>
      <c r="C331" s="57"/>
      <c r="D331" s="57"/>
      <c r="E331" s="57"/>
      <c r="F331" s="58"/>
      <c r="G331" s="30">
        <v>288994.40999999997</v>
      </c>
      <c r="H331" s="28">
        <v>125.32</v>
      </c>
      <c r="I331" s="42"/>
      <c r="J331" s="17"/>
      <c r="K331" s="17"/>
      <c r="L331" s="17"/>
    </row>
    <row r="332" spans="1:13" ht="18" customHeight="1">
      <c r="A332" s="68" t="s">
        <v>249</v>
      </c>
      <c r="B332" s="51"/>
      <c r="C332" s="51"/>
      <c r="D332" s="51"/>
      <c r="E332" s="51"/>
      <c r="F332" s="51"/>
      <c r="G332" s="51"/>
      <c r="H332" s="51"/>
      <c r="I332" s="51"/>
      <c r="J332" s="51"/>
      <c r="K332" s="51"/>
      <c r="L332" s="51"/>
      <c r="M332" s="51"/>
    </row>
    <row r="333" spans="1:13" ht="24.75" customHeight="1">
      <c r="A333" s="3"/>
    </row>
    <row r="334" spans="1:13" ht="15.75" customHeight="1">
      <c r="A334" s="78" t="s">
        <v>250</v>
      </c>
      <c r="B334" s="57"/>
      <c r="C334" s="57"/>
      <c r="D334" s="57"/>
      <c r="E334" s="57"/>
      <c r="F334" s="57"/>
      <c r="G334" s="57"/>
      <c r="H334" s="57"/>
      <c r="I334" s="57"/>
      <c r="J334" s="58"/>
    </row>
    <row r="335" spans="1:13" ht="15.75" customHeight="1">
      <c r="A335" s="79" t="s">
        <v>54</v>
      </c>
      <c r="B335" s="57"/>
      <c r="C335" s="57"/>
      <c r="D335" s="57"/>
      <c r="E335" s="57"/>
      <c r="F335" s="58"/>
      <c r="G335" s="79" t="s">
        <v>93</v>
      </c>
      <c r="H335" s="58"/>
      <c r="I335" s="79" t="s">
        <v>94</v>
      </c>
      <c r="J335" s="58"/>
    </row>
    <row r="336" spans="1:13" ht="15.75" customHeight="1">
      <c r="A336" s="80" t="s">
        <v>251</v>
      </c>
      <c r="B336" s="57"/>
      <c r="C336" s="57"/>
      <c r="D336" s="57"/>
      <c r="E336" s="57"/>
      <c r="F336" s="58"/>
      <c r="G336" s="77">
        <v>10012200.210000001</v>
      </c>
      <c r="H336" s="58"/>
      <c r="I336" s="77">
        <v>16130485.66</v>
      </c>
      <c r="J336" s="58"/>
    </row>
    <row r="337" spans="1:13" ht="15.75" customHeight="1">
      <c r="A337" s="80" t="s">
        <v>252</v>
      </c>
      <c r="B337" s="57"/>
      <c r="C337" s="57"/>
      <c r="D337" s="57"/>
      <c r="E337" s="57"/>
      <c r="F337" s="58"/>
      <c r="G337" s="81">
        <v>0</v>
      </c>
      <c r="H337" s="58"/>
      <c r="I337" s="81">
        <v>0</v>
      </c>
      <c r="J337" s="58"/>
    </row>
    <row r="338" spans="1:13" ht="15.75" customHeight="1">
      <c r="A338" s="80" t="s">
        <v>253</v>
      </c>
      <c r="B338" s="57"/>
      <c r="C338" s="57"/>
      <c r="D338" s="57"/>
      <c r="E338" s="57"/>
      <c r="F338" s="58"/>
      <c r="G338" s="81">
        <v>0</v>
      </c>
      <c r="H338" s="58"/>
      <c r="I338" s="81">
        <v>0</v>
      </c>
      <c r="J338" s="58"/>
    </row>
    <row r="339" spans="1:13" ht="15.75" customHeight="1">
      <c r="A339" s="80" t="s">
        <v>254</v>
      </c>
      <c r="B339" s="57"/>
      <c r="C339" s="57"/>
      <c r="D339" s="57"/>
      <c r="E339" s="57"/>
      <c r="F339" s="58"/>
      <c r="G339" s="81">
        <v>0</v>
      </c>
      <c r="H339" s="58"/>
      <c r="I339" s="81">
        <v>0</v>
      </c>
      <c r="J339" s="58"/>
    </row>
    <row r="340" spans="1:13" ht="15.75" customHeight="1">
      <c r="A340" s="80" t="s">
        <v>255</v>
      </c>
      <c r="B340" s="57"/>
      <c r="C340" s="57"/>
      <c r="D340" s="57"/>
      <c r="E340" s="57"/>
      <c r="F340" s="58"/>
      <c r="G340" s="81">
        <v>0</v>
      </c>
      <c r="H340" s="58"/>
      <c r="I340" s="81">
        <v>0</v>
      </c>
      <c r="J340" s="58"/>
    </row>
    <row r="341" spans="1:13" ht="15.75" customHeight="1">
      <c r="A341" s="80" t="s">
        <v>256</v>
      </c>
      <c r="B341" s="57"/>
      <c r="C341" s="57"/>
      <c r="D341" s="57"/>
      <c r="E341" s="57"/>
      <c r="F341" s="58"/>
      <c r="G341" s="81">
        <v>0</v>
      </c>
      <c r="H341" s="58"/>
      <c r="I341" s="81">
        <v>0</v>
      </c>
      <c r="J341" s="58"/>
    </row>
    <row r="342" spans="1:13" ht="15.75" customHeight="1">
      <c r="A342" s="80" t="s">
        <v>257</v>
      </c>
      <c r="B342" s="57"/>
      <c r="C342" s="57"/>
      <c r="D342" s="57"/>
      <c r="E342" s="57"/>
      <c r="F342" s="58"/>
      <c r="G342" s="81">
        <v>0</v>
      </c>
      <c r="H342" s="58"/>
      <c r="I342" s="81">
        <v>0</v>
      </c>
      <c r="J342" s="58"/>
    </row>
    <row r="343" spans="1:13" ht="15.75" customHeight="1">
      <c r="A343" s="80" t="s">
        <v>258</v>
      </c>
      <c r="B343" s="57"/>
      <c r="C343" s="57"/>
      <c r="D343" s="57"/>
      <c r="E343" s="57"/>
      <c r="F343" s="58"/>
      <c r="G343" s="81">
        <v>0</v>
      </c>
      <c r="H343" s="58"/>
      <c r="I343" s="81">
        <v>0</v>
      </c>
      <c r="J343" s="58"/>
    </row>
    <row r="344" spans="1:13" ht="15.75" customHeight="1">
      <c r="A344" s="80" t="s">
        <v>259</v>
      </c>
      <c r="B344" s="57"/>
      <c r="C344" s="57"/>
      <c r="D344" s="57"/>
      <c r="E344" s="57"/>
      <c r="F344" s="58"/>
      <c r="G344" s="77">
        <f>+G336</f>
        <v>10012200.210000001</v>
      </c>
      <c r="H344" s="58"/>
      <c r="I344" s="77">
        <f>+I336</f>
        <v>16130485.66</v>
      </c>
      <c r="J344" s="58"/>
    </row>
    <row r="345" spans="1:13" ht="15.75" customHeight="1">
      <c r="A345" s="3"/>
    </row>
    <row r="346" spans="1:13" ht="24.75" customHeight="1">
      <c r="A346" s="55" t="s">
        <v>260</v>
      </c>
      <c r="B346" s="51"/>
      <c r="C346" s="51"/>
      <c r="D346" s="51"/>
      <c r="E346" s="51"/>
      <c r="F346" s="51"/>
      <c r="G346" s="51"/>
      <c r="H346" s="51"/>
      <c r="I346" s="51"/>
      <c r="J346" s="51"/>
      <c r="K346" s="51"/>
      <c r="L346" s="51"/>
      <c r="M346" s="51"/>
    </row>
    <row r="347" spans="1:13" ht="24.75" customHeight="1">
      <c r="A347" s="3"/>
    </row>
    <row r="348" spans="1:13" ht="24.75" customHeight="1">
      <c r="A348" s="72" t="s">
        <v>261</v>
      </c>
      <c r="B348" s="57"/>
      <c r="C348" s="57"/>
      <c r="D348" s="57"/>
      <c r="E348" s="57"/>
      <c r="F348" s="57"/>
      <c r="G348" s="57"/>
      <c r="H348" s="57"/>
      <c r="I348" s="57"/>
      <c r="J348" s="57"/>
      <c r="K348" s="57"/>
      <c r="L348" s="57"/>
      <c r="M348" s="58"/>
    </row>
    <row r="349" spans="1:13" ht="26.25" customHeight="1">
      <c r="A349" s="55" t="s">
        <v>262</v>
      </c>
      <c r="B349" s="51"/>
      <c r="C349" s="51"/>
      <c r="D349" s="51"/>
      <c r="E349" s="51"/>
      <c r="F349" s="51"/>
      <c r="G349" s="51"/>
      <c r="H349" s="51"/>
      <c r="I349" s="51"/>
      <c r="J349" s="51"/>
      <c r="K349" s="51"/>
      <c r="L349" s="51"/>
      <c r="M349" s="51"/>
    </row>
    <row r="350" spans="1:13" ht="15.75" customHeight="1">
      <c r="A350" s="43"/>
    </row>
    <row r="351" spans="1:13" ht="15.75" customHeight="1">
      <c r="A351" s="73" t="s">
        <v>263</v>
      </c>
      <c r="B351" s="51"/>
      <c r="C351" s="51"/>
      <c r="D351" s="51"/>
      <c r="E351" s="51"/>
      <c r="F351" s="51"/>
      <c r="G351" s="51"/>
      <c r="H351" s="51"/>
      <c r="I351" s="51"/>
    </row>
    <row r="352" spans="1:13" ht="15.75" customHeight="1">
      <c r="A352" s="73" t="s">
        <v>335</v>
      </c>
      <c r="B352" s="51"/>
      <c r="C352" s="51"/>
      <c r="D352" s="51"/>
      <c r="E352" s="51"/>
      <c r="F352" s="51"/>
      <c r="G352" s="51"/>
      <c r="H352" s="51"/>
      <c r="I352" s="51"/>
    </row>
    <row r="353" spans="1:13" ht="15.75" customHeight="1">
      <c r="A353" s="73" t="s">
        <v>264</v>
      </c>
      <c r="B353" s="51"/>
      <c r="C353" s="51"/>
      <c r="D353" s="51"/>
      <c r="E353" s="51"/>
      <c r="F353" s="51"/>
      <c r="G353" s="51"/>
      <c r="H353" s="51"/>
      <c r="I353" s="51"/>
    </row>
    <row r="354" spans="1:13" ht="15.75" customHeight="1">
      <c r="A354" s="74" t="s">
        <v>265</v>
      </c>
      <c r="B354" s="57"/>
      <c r="C354" s="57"/>
      <c r="D354" s="57"/>
      <c r="E354" s="57"/>
      <c r="F354" s="57"/>
      <c r="G354" s="58"/>
      <c r="H354" s="75">
        <v>96734356.269999996</v>
      </c>
      <c r="I354" s="58"/>
    </row>
    <row r="355" spans="1:13" ht="15.75" customHeight="1"/>
    <row r="356" spans="1:13" ht="15.75" customHeight="1">
      <c r="A356" s="76" t="s">
        <v>266</v>
      </c>
      <c r="B356" s="57"/>
      <c r="C356" s="57"/>
      <c r="D356" s="57"/>
      <c r="E356" s="57"/>
      <c r="F356" s="57"/>
      <c r="G356" s="58"/>
      <c r="H356" s="77">
        <v>0</v>
      </c>
      <c r="I356" s="58"/>
    </row>
    <row r="357" spans="1:13" ht="15.75" customHeight="1"/>
    <row r="358" spans="1:13" ht="15.75" customHeight="1">
      <c r="A358" s="76" t="s">
        <v>267</v>
      </c>
      <c r="B358" s="57"/>
      <c r="C358" s="57"/>
      <c r="D358" s="57"/>
      <c r="E358" s="57"/>
      <c r="F358" s="57"/>
      <c r="G358" s="58"/>
      <c r="H358" s="77">
        <v>0</v>
      </c>
      <c r="I358" s="58"/>
    </row>
    <row r="359" spans="1:13" ht="15.75" customHeight="1"/>
    <row r="360" spans="1:13" ht="15.75" customHeight="1">
      <c r="A360" s="74" t="s">
        <v>268</v>
      </c>
      <c r="B360" s="57"/>
      <c r="C360" s="57"/>
      <c r="D360" s="57"/>
      <c r="E360" s="57"/>
      <c r="F360" s="57"/>
      <c r="G360" s="58"/>
      <c r="H360" s="75">
        <f>+H354</f>
        <v>96734356.269999996</v>
      </c>
      <c r="I360" s="58"/>
    </row>
    <row r="361" spans="1:13" ht="15.75" customHeight="1">
      <c r="A361" s="68"/>
      <c r="B361" s="51"/>
      <c r="C361" s="51"/>
      <c r="D361" s="51"/>
      <c r="E361" s="51"/>
      <c r="F361" s="51"/>
      <c r="G361" s="51"/>
      <c r="H361" s="51"/>
      <c r="I361" s="51"/>
      <c r="J361" s="51"/>
      <c r="K361" s="51"/>
      <c r="L361" s="51"/>
      <c r="M361" s="51"/>
    </row>
    <row r="362" spans="1:13" ht="15.75" customHeight="1">
      <c r="A362" s="43"/>
    </row>
    <row r="363" spans="1:13" ht="15.75" customHeight="1">
      <c r="A363" s="73" t="s">
        <v>269</v>
      </c>
      <c r="B363" s="51"/>
      <c r="C363" s="51"/>
      <c r="D363" s="51"/>
      <c r="E363" s="51"/>
      <c r="F363" s="51"/>
      <c r="G363" s="51"/>
      <c r="H363" s="51"/>
      <c r="I363" s="51"/>
    </row>
    <row r="364" spans="1:13" ht="15.75" customHeight="1">
      <c r="A364" s="73" t="s">
        <v>335</v>
      </c>
      <c r="B364" s="51"/>
      <c r="C364" s="51"/>
      <c r="D364" s="51"/>
      <c r="E364" s="51"/>
      <c r="F364" s="51"/>
      <c r="G364" s="51"/>
      <c r="H364" s="51"/>
      <c r="I364" s="51"/>
    </row>
    <row r="365" spans="1:13" ht="15.75" customHeight="1">
      <c r="A365" s="73" t="s">
        <v>264</v>
      </c>
      <c r="B365" s="51"/>
      <c r="C365" s="51"/>
      <c r="D365" s="51"/>
      <c r="E365" s="51"/>
      <c r="F365" s="51"/>
      <c r="G365" s="51"/>
      <c r="H365" s="51"/>
      <c r="I365" s="51"/>
    </row>
    <row r="366" spans="1:13" ht="15.75" customHeight="1">
      <c r="A366" s="74" t="s">
        <v>270</v>
      </c>
      <c r="B366" s="57"/>
      <c r="C366" s="57"/>
      <c r="D366" s="57"/>
      <c r="E366" s="57"/>
      <c r="F366" s="57"/>
      <c r="G366" s="58"/>
      <c r="H366" s="82">
        <v>92629245.099999994</v>
      </c>
      <c r="I366" s="58"/>
    </row>
    <row r="367" spans="1:13" ht="15.75" customHeight="1"/>
    <row r="368" spans="1:13" ht="15.75" customHeight="1">
      <c r="A368" s="76" t="s">
        <v>271</v>
      </c>
      <c r="B368" s="57"/>
      <c r="C368" s="57"/>
      <c r="D368" s="57"/>
      <c r="E368" s="57"/>
      <c r="F368" s="57"/>
      <c r="G368" s="58"/>
      <c r="H368" s="77">
        <v>2353015.9900000002</v>
      </c>
      <c r="I368" s="58"/>
    </row>
    <row r="369" spans="1:13" ht="15.75" customHeight="1">
      <c r="A369" s="89" t="s">
        <v>272</v>
      </c>
      <c r="B369" s="57"/>
      <c r="C369" s="57"/>
      <c r="D369" s="57"/>
      <c r="E369" s="57"/>
      <c r="F369" s="57"/>
      <c r="G369" s="58"/>
      <c r="H369" s="77">
        <v>72104.820000000007</v>
      </c>
      <c r="I369" s="58"/>
    </row>
    <row r="370" spans="1:13" ht="15.75" customHeight="1">
      <c r="A370" s="89" t="s">
        <v>273</v>
      </c>
      <c r="B370" s="57"/>
      <c r="C370" s="57"/>
      <c r="D370" s="57"/>
      <c r="E370" s="57"/>
      <c r="F370" s="57"/>
      <c r="G370" s="58"/>
      <c r="H370" s="77">
        <v>16032.76</v>
      </c>
      <c r="I370" s="58"/>
    </row>
    <row r="371" spans="1:13" ht="15.75" customHeight="1">
      <c r="A371" s="89" t="s">
        <v>274</v>
      </c>
      <c r="B371" s="57"/>
      <c r="C371" s="57"/>
      <c r="D371" s="57"/>
      <c r="E371" s="57"/>
      <c r="F371" s="57"/>
      <c r="G371" s="58"/>
      <c r="H371" s="77">
        <v>1807413.8</v>
      </c>
      <c r="I371" s="58"/>
    </row>
    <row r="372" spans="1:13" ht="15.75" customHeight="1">
      <c r="A372" s="89" t="s">
        <v>275</v>
      </c>
      <c r="B372" s="57"/>
      <c r="C372" s="57"/>
      <c r="D372" s="57"/>
      <c r="E372" s="57"/>
      <c r="F372" s="57"/>
      <c r="G372" s="58"/>
      <c r="H372" s="77">
        <v>174335.25</v>
      </c>
      <c r="I372" s="58"/>
    </row>
    <row r="373" spans="1:13" ht="15.75" customHeight="1">
      <c r="A373" s="89" t="s">
        <v>276</v>
      </c>
      <c r="B373" s="57"/>
      <c r="C373" s="57"/>
      <c r="D373" s="57"/>
      <c r="E373" s="57"/>
      <c r="F373" s="57"/>
      <c r="G373" s="58"/>
      <c r="H373" s="77">
        <v>232911</v>
      </c>
      <c r="I373" s="58"/>
    </row>
    <row r="374" spans="1:13" ht="15.75" customHeight="1"/>
    <row r="375" spans="1:13" ht="15.75" customHeight="1">
      <c r="A375" s="76" t="s">
        <v>277</v>
      </c>
      <c r="B375" s="57"/>
      <c r="C375" s="57"/>
      <c r="D375" s="57"/>
      <c r="E375" s="57"/>
      <c r="F375" s="57"/>
      <c r="G375" s="58"/>
      <c r="H375" s="77">
        <v>2000951.52</v>
      </c>
      <c r="I375" s="58"/>
    </row>
    <row r="376" spans="1:13" ht="15.75" customHeight="1">
      <c r="A376" s="229" t="s">
        <v>339</v>
      </c>
      <c r="I376" s="230">
        <f>+H375</f>
        <v>2000951.52</v>
      </c>
    </row>
    <row r="377" spans="1:13" ht="15.75" customHeight="1">
      <c r="A377" s="74" t="s">
        <v>278</v>
      </c>
      <c r="B377" s="57"/>
      <c r="C377" s="57"/>
      <c r="D377" s="57"/>
      <c r="E377" s="57"/>
      <c r="F377" s="57"/>
      <c r="G377" s="58"/>
      <c r="H377" s="82">
        <v>92277180.629999995</v>
      </c>
      <c r="I377" s="58"/>
    </row>
    <row r="378" spans="1:13" ht="15.75" customHeight="1">
      <c r="A378" s="68"/>
      <c r="B378" s="51"/>
      <c r="C378" s="51"/>
      <c r="D378" s="51"/>
      <c r="E378" s="51"/>
      <c r="F378" s="51"/>
      <c r="G378" s="51"/>
      <c r="H378" s="51"/>
      <c r="I378" s="51"/>
      <c r="J378" s="51"/>
      <c r="K378" s="51"/>
      <c r="L378" s="51"/>
      <c r="M378" s="51"/>
    </row>
    <row r="379" spans="1:13" ht="24.75" customHeight="1">
      <c r="A379" s="3"/>
    </row>
    <row r="380" spans="1:13" ht="24.75" customHeight="1">
      <c r="A380" s="90" t="s">
        <v>279</v>
      </c>
      <c r="B380" s="51"/>
      <c r="C380" s="51"/>
      <c r="D380" s="51"/>
      <c r="E380" s="51"/>
      <c r="F380" s="51"/>
      <c r="G380" s="51"/>
      <c r="H380" s="51"/>
      <c r="I380" s="51"/>
      <c r="J380" s="51"/>
      <c r="K380" s="51"/>
      <c r="L380" s="51"/>
      <c r="M380" s="51"/>
    </row>
    <row r="381" spans="1:13" ht="38.25" customHeight="1">
      <c r="A381" s="55" t="s">
        <v>280</v>
      </c>
      <c r="B381" s="51"/>
      <c r="C381" s="51"/>
      <c r="D381" s="51"/>
      <c r="E381" s="51"/>
      <c r="F381" s="51"/>
      <c r="G381" s="51"/>
      <c r="H381" s="51"/>
      <c r="I381" s="51"/>
      <c r="J381" s="51"/>
      <c r="K381" s="51"/>
      <c r="L381" s="51"/>
      <c r="M381" s="51"/>
    </row>
    <row r="382" spans="1:13" ht="24.75" customHeight="1">
      <c r="A382" s="59" t="s">
        <v>281</v>
      </c>
      <c r="B382" s="51"/>
      <c r="C382" s="51"/>
      <c r="D382" s="51"/>
      <c r="E382" s="51"/>
      <c r="F382" s="51"/>
      <c r="G382" s="51"/>
      <c r="H382" s="51"/>
      <c r="I382" s="51"/>
      <c r="J382" s="51"/>
      <c r="K382" s="51"/>
      <c r="L382" s="51"/>
      <c r="M382" s="51"/>
    </row>
    <row r="383" spans="1:13" ht="20.25" customHeight="1">
      <c r="A383" s="91" t="s">
        <v>282</v>
      </c>
      <c r="B383" s="57"/>
      <c r="C383" s="57"/>
      <c r="D383" s="57"/>
      <c r="E383" s="57"/>
      <c r="F383" s="57"/>
      <c r="G383" s="57"/>
      <c r="H383" s="57"/>
      <c r="I383" s="57"/>
      <c r="J383" s="57"/>
      <c r="K383" s="57"/>
      <c r="L383" s="57"/>
      <c r="M383" s="58"/>
    </row>
    <row r="384" spans="1:13" ht="15.75" customHeight="1">
      <c r="A384" s="92" t="s">
        <v>283</v>
      </c>
      <c r="B384" s="51"/>
      <c r="C384" s="51"/>
      <c r="D384" s="51"/>
      <c r="E384" s="51"/>
      <c r="F384" s="51"/>
      <c r="G384" s="51"/>
      <c r="H384" s="51"/>
      <c r="I384" s="51"/>
      <c r="J384" s="51"/>
      <c r="K384" s="51"/>
      <c r="L384" s="51"/>
      <c r="M384" s="51"/>
    </row>
    <row r="385" spans="1:13" ht="15.75" customHeight="1">
      <c r="A385" s="92" t="s">
        <v>284</v>
      </c>
      <c r="B385" s="51"/>
      <c r="C385" s="51"/>
      <c r="D385" s="51"/>
      <c r="E385" s="51"/>
      <c r="F385" s="51"/>
      <c r="G385" s="51"/>
      <c r="H385" s="51"/>
      <c r="I385" s="51"/>
      <c r="J385" s="51"/>
      <c r="K385" s="51"/>
      <c r="L385" s="51"/>
      <c r="M385" s="51"/>
    </row>
    <row r="386" spans="1:13" ht="15.75" customHeight="1">
      <c r="A386" s="59" t="s">
        <v>285</v>
      </c>
      <c r="B386" s="51"/>
      <c r="C386" s="51"/>
      <c r="D386" s="51"/>
      <c r="E386" s="51"/>
      <c r="F386" s="51"/>
      <c r="G386" s="51"/>
      <c r="H386" s="51"/>
      <c r="I386" s="51"/>
      <c r="J386" s="51"/>
      <c r="K386" s="51"/>
      <c r="L386" s="51"/>
      <c r="M386" s="51"/>
    </row>
    <row r="387" spans="1:13" ht="15.75" customHeight="1">
      <c r="A387" s="92" t="s">
        <v>286</v>
      </c>
      <c r="B387" s="51"/>
      <c r="C387" s="51"/>
      <c r="D387" s="51"/>
      <c r="E387" s="51"/>
      <c r="F387" s="51"/>
      <c r="G387" s="51"/>
      <c r="H387" s="51"/>
      <c r="I387" s="51"/>
      <c r="J387" s="51"/>
      <c r="K387" s="51"/>
      <c r="L387" s="51"/>
      <c r="M387" s="51"/>
    </row>
    <row r="388" spans="1:13" ht="15.75" customHeight="1">
      <c r="A388" s="92" t="s">
        <v>287</v>
      </c>
      <c r="B388" s="51"/>
      <c r="C388" s="51"/>
      <c r="D388" s="51"/>
      <c r="E388" s="51"/>
      <c r="F388" s="51"/>
      <c r="G388" s="51"/>
      <c r="H388" s="51"/>
      <c r="I388" s="51"/>
      <c r="J388" s="51"/>
      <c r="K388" s="51"/>
      <c r="L388" s="51"/>
      <c r="M388" s="51"/>
    </row>
    <row r="389" spans="1:13" ht="15.75" customHeight="1">
      <c r="A389" s="59" t="s">
        <v>288</v>
      </c>
      <c r="B389" s="51"/>
      <c r="C389" s="51"/>
      <c r="D389" s="51"/>
      <c r="E389" s="51"/>
      <c r="F389" s="51"/>
      <c r="G389" s="51"/>
      <c r="H389" s="51"/>
      <c r="I389" s="51"/>
      <c r="J389" s="51"/>
      <c r="K389" s="51"/>
      <c r="L389" s="51"/>
      <c r="M389" s="51"/>
    </row>
    <row r="390" spans="1:13" ht="15.75" customHeight="1">
      <c r="A390" s="93" t="s">
        <v>289</v>
      </c>
      <c r="B390" s="51"/>
      <c r="C390" s="51"/>
      <c r="D390" s="51"/>
      <c r="E390" s="51"/>
      <c r="F390" s="51"/>
      <c r="G390" s="51"/>
      <c r="H390" s="51"/>
      <c r="I390" s="51"/>
      <c r="J390" s="51"/>
      <c r="K390" s="51"/>
      <c r="L390" s="51"/>
      <c r="M390" s="51"/>
    </row>
    <row r="391" spans="1:13" ht="15.75" customHeight="1">
      <c r="A391" s="68" t="s">
        <v>290</v>
      </c>
      <c r="B391" s="51"/>
      <c r="C391" s="51"/>
      <c r="D391" s="51"/>
      <c r="E391" s="51"/>
      <c r="F391" s="51"/>
      <c r="G391" s="51"/>
      <c r="H391" s="51"/>
      <c r="I391" s="51"/>
      <c r="J391" s="51"/>
      <c r="K391" s="51"/>
      <c r="L391" s="51"/>
      <c r="M391" s="51"/>
    </row>
    <row r="392" spans="1:13" ht="15.75" customHeight="1">
      <c r="A392" s="92" t="s">
        <v>291</v>
      </c>
      <c r="B392" s="51"/>
      <c r="C392" s="51"/>
      <c r="D392" s="51"/>
      <c r="E392" s="51"/>
      <c r="F392" s="51"/>
      <c r="G392" s="51"/>
      <c r="H392" s="51"/>
      <c r="I392" s="51"/>
      <c r="J392" s="51"/>
      <c r="K392" s="51"/>
      <c r="L392" s="51"/>
      <c r="M392" s="51"/>
    </row>
    <row r="393" spans="1:13" ht="15.75" customHeight="1">
      <c r="A393" s="92" t="s">
        <v>292</v>
      </c>
      <c r="B393" s="51"/>
      <c r="C393" s="51"/>
      <c r="D393" s="51"/>
      <c r="E393" s="51"/>
      <c r="F393" s="51"/>
      <c r="G393" s="51"/>
      <c r="H393" s="51"/>
      <c r="I393" s="51"/>
      <c r="J393" s="51"/>
      <c r="K393" s="51"/>
      <c r="L393" s="51"/>
      <c r="M393" s="51"/>
    </row>
    <row r="394" spans="1:13" ht="15.75" customHeight="1">
      <c r="A394" s="3" t="s">
        <v>293</v>
      </c>
    </row>
    <row r="395" spans="1:13" ht="15.75" customHeight="1">
      <c r="A395" s="3"/>
    </row>
    <row r="396" spans="1:13" ht="19.5" customHeight="1">
      <c r="A396" s="91" t="s">
        <v>294</v>
      </c>
      <c r="B396" s="57"/>
      <c r="C396" s="57"/>
      <c r="D396" s="57"/>
      <c r="E396" s="57"/>
      <c r="F396" s="57"/>
      <c r="G396" s="57"/>
      <c r="H396" s="57"/>
      <c r="I396" s="57"/>
      <c r="J396" s="57"/>
      <c r="K396" s="57"/>
      <c r="L396" s="57"/>
      <c r="M396" s="58"/>
    </row>
    <row r="397" spans="1:13" ht="15.75" customHeight="1">
      <c r="A397" s="92" t="s">
        <v>295</v>
      </c>
      <c r="B397" s="51"/>
      <c r="C397" s="51"/>
      <c r="D397" s="51"/>
      <c r="E397" s="51"/>
      <c r="F397" s="51"/>
      <c r="G397" s="51"/>
      <c r="H397" s="51"/>
      <c r="I397" s="51"/>
      <c r="J397" s="51"/>
      <c r="K397" s="51"/>
      <c r="L397" s="51"/>
      <c r="M397" s="51"/>
    </row>
    <row r="398" spans="1:13" ht="15.75" customHeight="1">
      <c r="A398" s="92" t="s">
        <v>296</v>
      </c>
      <c r="B398" s="51"/>
      <c r="C398" s="51"/>
      <c r="D398" s="51"/>
      <c r="E398" s="51"/>
      <c r="F398" s="51"/>
      <c r="G398" s="51"/>
      <c r="H398" s="51"/>
      <c r="I398" s="51"/>
      <c r="J398" s="51"/>
      <c r="K398" s="51"/>
      <c r="L398" s="51"/>
      <c r="M398" s="51"/>
    </row>
    <row r="399" spans="1:13" ht="15.75" customHeight="1">
      <c r="A399" s="59" t="s">
        <v>297</v>
      </c>
      <c r="B399" s="51"/>
      <c r="C399" s="51"/>
      <c r="D399" s="51"/>
      <c r="E399" s="51"/>
      <c r="F399" s="51"/>
      <c r="G399" s="51"/>
      <c r="H399" s="51"/>
      <c r="I399" s="51"/>
      <c r="J399" s="51"/>
      <c r="K399" s="51"/>
      <c r="L399" s="51"/>
      <c r="M399" s="51"/>
    </row>
    <row r="400" spans="1:13" ht="15.75" customHeight="1">
      <c r="A400" s="3"/>
    </row>
    <row r="401" spans="1:26" ht="15.75" customHeight="1">
      <c r="A401" s="44"/>
      <c r="B401" s="94" t="s">
        <v>298</v>
      </c>
      <c r="C401" s="57"/>
      <c r="D401" s="57"/>
      <c r="E401" s="57"/>
      <c r="F401" s="58"/>
      <c r="G401" s="35"/>
      <c r="H401" s="35"/>
      <c r="I401" s="35"/>
      <c r="J401" s="35"/>
      <c r="K401" s="35"/>
      <c r="L401" s="35"/>
      <c r="M401" s="35"/>
      <c r="N401" s="35"/>
      <c r="O401" s="35"/>
      <c r="P401" s="35"/>
      <c r="Q401" s="35"/>
      <c r="R401" s="35"/>
      <c r="S401" s="35"/>
      <c r="T401" s="35"/>
      <c r="U401" s="35"/>
      <c r="V401" s="35"/>
      <c r="W401" s="35"/>
      <c r="X401" s="35"/>
      <c r="Y401" s="35"/>
      <c r="Z401" s="35"/>
    </row>
    <row r="402" spans="1:26" ht="15.75" customHeight="1">
      <c r="A402" s="35"/>
      <c r="B402" s="95" t="s">
        <v>54</v>
      </c>
      <c r="C402" s="61"/>
      <c r="D402" s="86"/>
      <c r="E402" s="45" t="s">
        <v>299</v>
      </c>
      <c r="F402" s="45"/>
      <c r="G402" s="35"/>
      <c r="H402" s="35"/>
      <c r="I402" s="35"/>
      <c r="J402" s="35"/>
      <c r="K402" s="35"/>
      <c r="L402" s="35"/>
      <c r="M402" s="35"/>
      <c r="N402" s="35"/>
      <c r="O402" s="35"/>
      <c r="P402" s="35"/>
      <c r="Q402" s="35"/>
      <c r="R402" s="35"/>
      <c r="S402" s="35"/>
      <c r="T402" s="35"/>
      <c r="U402" s="35"/>
      <c r="V402" s="35"/>
      <c r="W402" s="35"/>
      <c r="X402" s="35"/>
      <c r="Y402" s="35"/>
      <c r="Z402" s="35"/>
    </row>
    <row r="403" spans="1:26" ht="15.75" customHeight="1">
      <c r="A403" s="35"/>
      <c r="B403" s="85" t="s">
        <v>300</v>
      </c>
      <c r="C403" s="61"/>
      <c r="D403" s="86"/>
      <c r="E403" s="46">
        <v>78931912.590000004</v>
      </c>
      <c r="F403" s="46" t="s">
        <v>301</v>
      </c>
      <c r="G403" s="35"/>
      <c r="H403" s="35"/>
      <c r="I403" s="35"/>
      <c r="J403" s="35"/>
      <c r="K403" s="35"/>
      <c r="L403" s="35"/>
      <c r="M403" s="35"/>
      <c r="N403" s="35"/>
      <c r="O403" s="35"/>
      <c r="P403" s="35"/>
      <c r="Q403" s="35"/>
      <c r="R403" s="35"/>
      <c r="S403" s="35"/>
      <c r="T403" s="35"/>
      <c r="U403" s="35"/>
      <c r="V403" s="35"/>
      <c r="W403" s="35"/>
      <c r="X403" s="35"/>
      <c r="Y403" s="35"/>
      <c r="Z403" s="35"/>
    </row>
    <row r="404" spans="1:26" ht="15.75" customHeight="1">
      <c r="A404" s="35"/>
      <c r="B404" s="85" t="s">
        <v>302</v>
      </c>
      <c r="C404" s="61"/>
      <c r="D404" s="86"/>
      <c r="E404" s="46">
        <v>26869986.050000001</v>
      </c>
      <c r="F404" s="46" t="s">
        <v>303</v>
      </c>
      <c r="G404" s="35"/>
      <c r="H404" s="35"/>
      <c r="I404" s="35"/>
      <c r="J404" s="35"/>
      <c r="K404" s="35"/>
      <c r="L404" s="35"/>
      <c r="M404" s="35"/>
      <c r="N404" s="35"/>
      <c r="O404" s="35"/>
      <c r="P404" s="35"/>
      <c r="Q404" s="35"/>
      <c r="R404" s="35"/>
      <c r="S404" s="35"/>
      <c r="T404" s="35"/>
      <c r="U404" s="35"/>
      <c r="V404" s="35"/>
      <c r="W404" s="35"/>
      <c r="X404" s="35"/>
      <c r="Y404" s="35"/>
      <c r="Z404" s="35"/>
    </row>
    <row r="405" spans="1:26" ht="15.75" customHeight="1">
      <c r="A405" s="35"/>
      <c r="B405" s="85" t="s">
        <v>304</v>
      </c>
      <c r="C405" s="61"/>
      <c r="D405" s="86"/>
      <c r="E405" s="46">
        <v>17802443.68</v>
      </c>
      <c r="F405" s="46" t="s">
        <v>305</v>
      </c>
      <c r="G405" s="35"/>
      <c r="H405" s="35"/>
      <c r="I405" s="35"/>
      <c r="J405" s="35"/>
      <c r="K405" s="35"/>
      <c r="L405" s="35"/>
      <c r="M405" s="35"/>
      <c r="N405" s="35"/>
      <c r="O405" s="35"/>
      <c r="P405" s="35"/>
      <c r="Q405" s="35"/>
      <c r="R405" s="35"/>
      <c r="S405" s="35"/>
      <c r="T405" s="35"/>
      <c r="U405" s="35"/>
      <c r="V405" s="35"/>
      <c r="W405" s="35"/>
      <c r="X405" s="35"/>
      <c r="Y405" s="35"/>
      <c r="Z405" s="35"/>
    </row>
    <row r="406" spans="1:26" ht="15.75" customHeight="1">
      <c r="A406" s="35"/>
      <c r="B406" s="85" t="s">
        <v>306</v>
      </c>
      <c r="C406" s="61"/>
      <c r="D406" s="86"/>
      <c r="E406" s="46">
        <v>8425906.3300000001</v>
      </c>
      <c r="F406" s="46" t="s">
        <v>307</v>
      </c>
      <c r="G406" s="35"/>
      <c r="H406" s="35"/>
      <c r="I406" s="35"/>
      <c r="J406" s="35"/>
      <c r="K406" s="35"/>
      <c r="L406" s="35"/>
      <c r="M406" s="35"/>
      <c r="N406" s="35"/>
      <c r="O406" s="35"/>
      <c r="P406" s="35"/>
      <c r="Q406" s="35"/>
      <c r="R406" s="35"/>
      <c r="S406" s="35"/>
      <c r="T406" s="35"/>
      <c r="U406" s="35"/>
      <c r="V406" s="35"/>
      <c r="W406" s="35"/>
      <c r="X406" s="35"/>
      <c r="Y406" s="35"/>
      <c r="Z406" s="35"/>
    </row>
    <row r="407" spans="1:26" ht="15.75" customHeight="1">
      <c r="A407" s="35"/>
      <c r="B407" s="85" t="s">
        <v>308</v>
      </c>
      <c r="C407" s="61"/>
      <c r="D407" s="86"/>
      <c r="E407" s="46">
        <v>96734356.269999996</v>
      </c>
      <c r="F407" s="46" t="s">
        <v>309</v>
      </c>
      <c r="G407" s="35"/>
      <c r="H407" s="35"/>
      <c r="I407" s="35"/>
      <c r="J407" s="35"/>
      <c r="K407" s="35"/>
      <c r="L407" s="35"/>
      <c r="M407" s="35"/>
      <c r="N407" s="35"/>
      <c r="O407" s="35"/>
      <c r="P407" s="35"/>
      <c r="Q407" s="35"/>
      <c r="R407" s="35"/>
      <c r="S407" s="35"/>
      <c r="T407" s="35"/>
      <c r="U407" s="35"/>
      <c r="V407" s="35"/>
      <c r="W407" s="35"/>
      <c r="X407" s="35"/>
      <c r="Y407" s="35"/>
      <c r="Z407" s="35"/>
    </row>
    <row r="408" spans="1:26" ht="20.25" customHeight="1">
      <c r="B408" s="87" t="s">
        <v>310</v>
      </c>
      <c r="C408" s="61"/>
      <c r="D408" s="61"/>
      <c r="E408" s="61"/>
      <c r="F408" s="61"/>
    </row>
    <row r="409" spans="1:26" ht="15.75" customHeight="1">
      <c r="B409" s="47"/>
    </row>
    <row r="410" spans="1:26" ht="15.75" customHeight="1">
      <c r="A410" s="35"/>
      <c r="B410" s="94" t="s">
        <v>311</v>
      </c>
      <c r="C410" s="57"/>
      <c r="D410" s="57"/>
      <c r="E410" s="57"/>
      <c r="F410" s="58"/>
      <c r="G410" s="35"/>
      <c r="H410" s="35"/>
      <c r="I410" s="35"/>
      <c r="J410" s="35"/>
      <c r="K410" s="35"/>
      <c r="L410" s="35"/>
      <c r="M410" s="35"/>
      <c r="N410" s="35"/>
      <c r="O410" s="35"/>
      <c r="P410" s="35"/>
      <c r="Q410" s="35"/>
      <c r="R410" s="35"/>
      <c r="S410" s="35"/>
      <c r="T410" s="35"/>
      <c r="U410" s="35"/>
      <c r="V410" s="35"/>
      <c r="W410" s="35"/>
      <c r="X410" s="35"/>
      <c r="Y410" s="35"/>
      <c r="Z410" s="35"/>
    </row>
    <row r="411" spans="1:26" ht="15.75" customHeight="1">
      <c r="A411" s="35"/>
      <c r="B411" s="95" t="s">
        <v>54</v>
      </c>
      <c r="C411" s="61"/>
      <c r="D411" s="86"/>
      <c r="E411" s="45" t="s">
        <v>299</v>
      </c>
      <c r="F411" s="45"/>
      <c r="G411" s="35"/>
      <c r="H411" s="35"/>
      <c r="I411" s="35"/>
      <c r="J411" s="35"/>
      <c r="K411" s="35"/>
      <c r="L411" s="35"/>
      <c r="M411" s="35"/>
      <c r="N411" s="35"/>
      <c r="O411" s="35"/>
      <c r="P411" s="35"/>
      <c r="Q411" s="35"/>
      <c r="R411" s="35"/>
      <c r="S411" s="35"/>
      <c r="T411" s="35"/>
      <c r="U411" s="35"/>
      <c r="V411" s="35"/>
      <c r="W411" s="35"/>
      <c r="X411" s="35"/>
      <c r="Y411" s="35"/>
      <c r="Z411" s="35"/>
    </row>
    <row r="412" spans="1:26" ht="15.75" customHeight="1">
      <c r="A412" s="35"/>
      <c r="B412" s="85" t="s">
        <v>312</v>
      </c>
      <c r="C412" s="61"/>
      <c r="D412" s="86"/>
      <c r="E412" s="46">
        <f>+E403</f>
        <v>78931912.590000004</v>
      </c>
      <c r="F412" s="46" t="s">
        <v>313</v>
      </c>
      <c r="G412" s="35"/>
      <c r="H412" s="35"/>
      <c r="I412" s="35"/>
      <c r="J412" s="35"/>
      <c r="K412" s="35"/>
      <c r="L412" s="35"/>
      <c r="M412" s="35"/>
      <c r="N412" s="35"/>
      <c r="O412" s="35"/>
      <c r="P412" s="35"/>
      <c r="Q412" s="35"/>
      <c r="R412" s="35"/>
      <c r="S412" s="35"/>
      <c r="T412" s="35"/>
      <c r="U412" s="35"/>
      <c r="V412" s="35"/>
      <c r="W412" s="35"/>
      <c r="X412" s="35"/>
      <c r="Y412" s="35"/>
      <c r="Z412" s="35"/>
    </row>
    <row r="413" spans="1:26" ht="15.75" customHeight="1">
      <c r="A413" s="35"/>
      <c r="B413" s="85" t="s">
        <v>314</v>
      </c>
      <c r="C413" s="61"/>
      <c r="D413" s="86"/>
      <c r="E413" s="46">
        <v>21243.16</v>
      </c>
      <c r="F413" s="46" t="s">
        <v>315</v>
      </c>
      <c r="G413" s="35"/>
      <c r="H413" s="35"/>
      <c r="I413" s="35"/>
      <c r="J413" s="35"/>
      <c r="K413" s="35"/>
      <c r="L413" s="35"/>
      <c r="M413" s="35"/>
      <c r="N413" s="35"/>
      <c r="O413" s="35"/>
      <c r="P413" s="35"/>
      <c r="Q413" s="35"/>
      <c r="R413" s="35"/>
      <c r="S413" s="35"/>
      <c r="T413" s="35"/>
      <c r="U413" s="35"/>
      <c r="V413" s="35"/>
      <c r="W413" s="35"/>
      <c r="X413" s="35"/>
      <c r="Y413" s="35"/>
      <c r="Z413" s="35"/>
    </row>
    <row r="414" spans="1:26" ht="15.75" customHeight="1">
      <c r="A414" s="35"/>
      <c r="B414" s="85" t="s">
        <v>316</v>
      </c>
      <c r="C414" s="61"/>
      <c r="D414" s="86"/>
      <c r="E414" s="46">
        <v>13718575.67</v>
      </c>
      <c r="F414" s="46" t="s">
        <v>317</v>
      </c>
      <c r="G414" s="35"/>
      <c r="H414" s="35"/>
      <c r="I414" s="35"/>
      <c r="J414" s="35"/>
      <c r="K414" s="35"/>
      <c r="L414" s="35"/>
      <c r="M414" s="35"/>
      <c r="N414" s="35"/>
      <c r="O414" s="35"/>
      <c r="P414" s="35"/>
      <c r="Q414" s="35"/>
      <c r="R414" s="35"/>
      <c r="S414" s="35"/>
      <c r="T414" s="35"/>
      <c r="U414" s="35"/>
      <c r="V414" s="35"/>
      <c r="W414" s="35"/>
      <c r="X414" s="35"/>
      <c r="Y414" s="35"/>
      <c r="Z414" s="35"/>
    </row>
    <row r="415" spans="1:26" ht="15.75" customHeight="1">
      <c r="A415" s="35"/>
      <c r="B415" s="85" t="s">
        <v>318</v>
      </c>
      <c r="C415" s="61"/>
      <c r="D415" s="86"/>
      <c r="E415" s="46">
        <v>8565259.8000000007</v>
      </c>
      <c r="F415" s="46" t="s">
        <v>319</v>
      </c>
      <c r="G415" s="35"/>
      <c r="H415" s="35"/>
      <c r="I415" s="35"/>
      <c r="J415" s="35"/>
      <c r="K415" s="35"/>
      <c r="L415" s="35"/>
      <c r="M415" s="35"/>
      <c r="N415" s="35"/>
      <c r="O415" s="35"/>
      <c r="P415" s="35"/>
      <c r="Q415" s="35"/>
      <c r="R415" s="35"/>
      <c r="S415" s="35"/>
      <c r="T415" s="35"/>
      <c r="U415" s="35"/>
      <c r="V415" s="35"/>
      <c r="W415" s="35"/>
      <c r="X415" s="35"/>
      <c r="Y415" s="35"/>
      <c r="Z415" s="35"/>
    </row>
    <row r="416" spans="1:26" ht="15.75" customHeight="1">
      <c r="A416" s="35"/>
      <c r="B416" s="85" t="s">
        <v>320</v>
      </c>
      <c r="C416" s="61"/>
      <c r="D416" s="86"/>
      <c r="E416" s="46">
        <v>8556695.2799999993</v>
      </c>
      <c r="F416" s="46" t="s">
        <v>321</v>
      </c>
      <c r="G416" s="35"/>
      <c r="H416" s="35"/>
      <c r="I416" s="35"/>
      <c r="J416" s="35"/>
      <c r="K416" s="35"/>
      <c r="L416" s="35"/>
      <c r="M416" s="35"/>
      <c r="N416" s="35"/>
      <c r="O416" s="35"/>
      <c r="P416" s="35"/>
      <c r="Q416" s="35"/>
      <c r="R416" s="35"/>
      <c r="S416" s="35"/>
      <c r="T416" s="35"/>
      <c r="U416" s="35"/>
      <c r="V416" s="35"/>
      <c r="W416" s="35"/>
      <c r="X416" s="35"/>
      <c r="Y416" s="35"/>
      <c r="Z416" s="35"/>
    </row>
    <row r="417" spans="1:26" ht="15.75" customHeight="1">
      <c r="A417" s="35"/>
      <c r="B417" s="85" t="s">
        <v>322</v>
      </c>
      <c r="C417" s="61"/>
      <c r="D417" s="86"/>
      <c r="E417" s="46">
        <v>8410330.0500000007</v>
      </c>
      <c r="F417" s="46" t="s">
        <v>323</v>
      </c>
      <c r="G417" s="35"/>
      <c r="H417" s="35"/>
      <c r="I417" s="35"/>
      <c r="J417" s="35"/>
      <c r="K417" s="35"/>
      <c r="L417" s="35"/>
      <c r="M417" s="35"/>
      <c r="N417" s="35"/>
      <c r="O417" s="35"/>
      <c r="P417" s="35"/>
      <c r="Q417" s="35"/>
      <c r="R417" s="35"/>
      <c r="S417" s="35"/>
      <c r="T417" s="35"/>
      <c r="U417" s="35"/>
      <c r="V417" s="35"/>
      <c r="W417" s="35"/>
      <c r="X417" s="35"/>
      <c r="Y417" s="35"/>
      <c r="Z417" s="35"/>
    </row>
    <row r="418" spans="1:26" ht="15.75" customHeight="1">
      <c r="A418" s="35"/>
      <c r="B418" s="85" t="s">
        <v>324</v>
      </c>
      <c r="C418" s="61"/>
      <c r="D418" s="86"/>
      <c r="E418" s="46">
        <v>8543041.9700000007</v>
      </c>
      <c r="F418" s="46" t="s">
        <v>325</v>
      </c>
      <c r="G418" s="35"/>
      <c r="H418" s="35"/>
      <c r="I418" s="35"/>
      <c r="J418" s="35"/>
      <c r="K418" s="35"/>
      <c r="L418" s="35"/>
      <c r="M418" s="35"/>
      <c r="N418" s="35"/>
      <c r="O418" s="35"/>
      <c r="P418" s="35"/>
      <c r="Q418" s="35"/>
      <c r="R418" s="35"/>
      <c r="S418" s="35"/>
      <c r="T418" s="35"/>
      <c r="U418" s="35"/>
      <c r="V418" s="35"/>
      <c r="W418" s="35"/>
      <c r="X418" s="35"/>
      <c r="Y418" s="35"/>
      <c r="Z418" s="35"/>
    </row>
    <row r="419" spans="1:26" ht="23.25" customHeight="1">
      <c r="B419" s="87" t="s">
        <v>326</v>
      </c>
      <c r="C419" s="61"/>
      <c r="D419" s="61"/>
      <c r="E419" s="61"/>
      <c r="F419" s="61"/>
    </row>
    <row r="420" spans="1:26" ht="15.75" customHeight="1"/>
    <row r="421" spans="1:26" ht="47.25" customHeight="1">
      <c r="A421" s="88" t="s">
        <v>327</v>
      </c>
      <c r="B421" s="51"/>
      <c r="C421" s="51"/>
      <c r="D421" s="51"/>
      <c r="E421" s="51"/>
      <c r="F421" s="51"/>
      <c r="G421" s="51"/>
      <c r="H421" s="51"/>
      <c r="I421" s="51"/>
      <c r="J421" s="51"/>
      <c r="K421" s="51"/>
      <c r="L421" s="51"/>
      <c r="M421" s="51"/>
    </row>
    <row r="422" spans="1:26" ht="24.75" customHeight="1">
      <c r="A422" s="48"/>
      <c r="B422" s="48"/>
      <c r="C422" s="48"/>
      <c r="D422" s="48"/>
      <c r="E422" s="48"/>
      <c r="F422" s="48"/>
      <c r="I422" s="48"/>
      <c r="J422" s="48"/>
      <c r="K422" s="48"/>
      <c r="L422" s="48"/>
      <c r="M422" s="48"/>
    </row>
    <row r="423" spans="1:26" ht="15.75" customHeight="1">
      <c r="B423" s="84" t="s">
        <v>328</v>
      </c>
      <c r="C423" s="51"/>
      <c r="D423" s="51"/>
      <c r="E423" s="51"/>
      <c r="I423" s="84" t="s">
        <v>329</v>
      </c>
      <c r="J423" s="51"/>
      <c r="K423" s="51"/>
      <c r="L423" s="51"/>
      <c r="M423" s="51"/>
    </row>
    <row r="424" spans="1:26" ht="15.75" customHeight="1">
      <c r="B424" s="84" t="s">
        <v>330</v>
      </c>
      <c r="C424" s="51"/>
      <c r="D424" s="51"/>
      <c r="E424" s="51"/>
      <c r="I424" s="84" t="s">
        <v>331</v>
      </c>
      <c r="J424" s="51"/>
      <c r="K424" s="51"/>
      <c r="L424" s="51"/>
      <c r="M424" s="51"/>
    </row>
    <row r="425" spans="1:26" ht="15.75" customHeight="1">
      <c r="B425" s="49"/>
      <c r="C425" s="49"/>
      <c r="D425" s="49"/>
      <c r="E425" s="49"/>
      <c r="F425" s="49"/>
      <c r="G425" s="49"/>
      <c r="H425" s="49"/>
    </row>
    <row r="426" spans="1:26" ht="15.75" customHeight="1">
      <c r="B426" s="83" t="s">
        <v>332</v>
      </c>
      <c r="C426" s="51"/>
      <c r="D426" s="51"/>
      <c r="E426" s="51"/>
      <c r="F426" s="51"/>
      <c r="G426" s="51"/>
      <c r="H426" s="51"/>
    </row>
    <row r="427" spans="1:26" ht="15.75" customHeight="1">
      <c r="B427" s="84" t="s">
        <v>333</v>
      </c>
      <c r="C427" s="51"/>
      <c r="D427" s="51"/>
      <c r="E427" s="51"/>
      <c r="F427" s="51"/>
      <c r="G427" s="51"/>
      <c r="H427" s="51"/>
    </row>
    <row r="428" spans="1:26" ht="15.75" customHeight="1">
      <c r="B428" s="84" t="s">
        <v>334</v>
      </c>
      <c r="C428" s="51"/>
      <c r="D428" s="51"/>
      <c r="E428" s="51"/>
      <c r="F428" s="51"/>
      <c r="G428" s="51"/>
      <c r="H428" s="51"/>
    </row>
    <row r="429" spans="1:26" ht="15.75" customHeight="1"/>
    <row r="430" spans="1:26" ht="15.75" customHeight="1"/>
    <row r="431" spans="1:26" ht="15.75" customHeight="1"/>
    <row r="432" spans="1:26"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375">
    <mergeCell ref="B424:E424"/>
    <mergeCell ref="I424:M424"/>
    <mergeCell ref="B426:H426"/>
    <mergeCell ref="B427:H427"/>
    <mergeCell ref="B428:H428"/>
    <mergeCell ref="B417:D417"/>
    <mergeCell ref="B418:D418"/>
    <mergeCell ref="B419:F419"/>
    <mergeCell ref="A421:M421"/>
    <mergeCell ref="B423:E423"/>
    <mergeCell ref="I423:M423"/>
    <mergeCell ref="B411:D411"/>
    <mergeCell ref="B412:D412"/>
    <mergeCell ref="B413:D413"/>
    <mergeCell ref="B414:D414"/>
    <mergeCell ref="B415:D415"/>
    <mergeCell ref="B416:D416"/>
    <mergeCell ref="B404:D404"/>
    <mergeCell ref="B405:D405"/>
    <mergeCell ref="B406:D406"/>
    <mergeCell ref="B407:D407"/>
    <mergeCell ref="B408:F408"/>
    <mergeCell ref="B410:F410"/>
    <mergeCell ref="A397:M397"/>
    <mergeCell ref="A398:M398"/>
    <mergeCell ref="A399:M399"/>
    <mergeCell ref="B401:F401"/>
    <mergeCell ref="B402:D402"/>
    <mergeCell ref="B403:D403"/>
    <mergeCell ref="A389:M389"/>
    <mergeCell ref="A390:M390"/>
    <mergeCell ref="A391:M391"/>
    <mergeCell ref="A392:M392"/>
    <mergeCell ref="A393:M393"/>
    <mergeCell ref="A396:M396"/>
    <mergeCell ref="A383:M383"/>
    <mergeCell ref="A384:M384"/>
    <mergeCell ref="A385:M385"/>
    <mergeCell ref="A386:M386"/>
    <mergeCell ref="A387:M387"/>
    <mergeCell ref="A388:M388"/>
    <mergeCell ref="A377:G377"/>
    <mergeCell ref="H377:I377"/>
    <mergeCell ref="A378:M378"/>
    <mergeCell ref="A380:M380"/>
    <mergeCell ref="A381:M381"/>
    <mergeCell ref="A382:M382"/>
    <mergeCell ref="A372:G372"/>
    <mergeCell ref="H372:I372"/>
    <mergeCell ref="A373:G373"/>
    <mergeCell ref="H373:I373"/>
    <mergeCell ref="A375:G375"/>
    <mergeCell ref="H375:I375"/>
    <mergeCell ref="A369:G369"/>
    <mergeCell ref="H369:I369"/>
    <mergeCell ref="A370:G370"/>
    <mergeCell ref="H370:I370"/>
    <mergeCell ref="A371:G371"/>
    <mergeCell ref="H371:I371"/>
    <mergeCell ref="A364:I364"/>
    <mergeCell ref="A365:I365"/>
    <mergeCell ref="A366:G366"/>
    <mergeCell ref="H366:I366"/>
    <mergeCell ref="A368:G368"/>
    <mergeCell ref="H368:I368"/>
    <mergeCell ref="A358:G358"/>
    <mergeCell ref="H358:I358"/>
    <mergeCell ref="A360:G360"/>
    <mergeCell ref="H360:I360"/>
    <mergeCell ref="A361:M361"/>
    <mergeCell ref="A363:I363"/>
    <mergeCell ref="A351:I351"/>
    <mergeCell ref="A352:I352"/>
    <mergeCell ref="A353:I353"/>
    <mergeCell ref="A354:G354"/>
    <mergeCell ref="H354:I354"/>
    <mergeCell ref="A356:G356"/>
    <mergeCell ref="H356:I356"/>
    <mergeCell ref="A344:F344"/>
    <mergeCell ref="G344:H344"/>
    <mergeCell ref="I344:J344"/>
    <mergeCell ref="A346:M346"/>
    <mergeCell ref="A348:M348"/>
    <mergeCell ref="A349:M349"/>
    <mergeCell ref="A342:F342"/>
    <mergeCell ref="G342:H342"/>
    <mergeCell ref="I342:J342"/>
    <mergeCell ref="A343:F343"/>
    <mergeCell ref="G343:H343"/>
    <mergeCell ref="I343:J343"/>
    <mergeCell ref="A340:F340"/>
    <mergeCell ref="G340:H340"/>
    <mergeCell ref="I340:J340"/>
    <mergeCell ref="A341:F341"/>
    <mergeCell ref="G341:H341"/>
    <mergeCell ref="I341:J341"/>
    <mergeCell ref="A338:F338"/>
    <mergeCell ref="G338:H338"/>
    <mergeCell ref="I338:J338"/>
    <mergeCell ref="A339:F339"/>
    <mergeCell ref="G339:H339"/>
    <mergeCell ref="I339:J339"/>
    <mergeCell ref="A336:F336"/>
    <mergeCell ref="G336:H336"/>
    <mergeCell ref="I336:J336"/>
    <mergeCell ref="A337:F337"/>
    <mergeCell ref="G337:H337"/>
    <mergeCell ref="I337:J337"/>
    <mergeCell ref="B331:F331"/>
    <mergeCell ref="A332:M332"/>
    <mergeCell ref="A334:J334"/>
    <mergeCell ref="A335:F335"/>
    <mergeCell ref="G335:H335"/>
    <mergeCell ref="I335:J335"/>
    <mergeCell ref="B325:F325"/>
    <mergeCell ref="B326:F326"/>
    <mergeCell ref="B327:F327"/>
    <mergeCell ref="B328:F328"/>
    <mergeCell ref="B329:F329"/>
    <mergeCell ref="B330:F330"/>
    <mergeCell ref="A318:M318"/>
    <mergeCell ref="A320:J320"/>
    <mergeCell ref="A321:H321"/>
    <mergeCell ref="B322:F322"/>
    <mergeCell ref="B323:F323"/>
    <mergeCell ref="B324:F324"/>
    <mergeCell ref="A316:F316"/>
    <mergeCell ref="G316:H316"/>
    <mergeCell ref="I316:J316"/>
    <mergeCell ref="A317:F317"/>
    <mergeCell ref="G317:H317"/>
    <mergeCell ref="I317:J317"/>
    <mergeCell ref="A313:J313"/>
    <mergeCell ref="A314:F314"/>
    <mergeCell ref="G314:H314"/>
    <mergeCell ref="I314:J314"/>
    <mergeCell ref="A315:F315"/>
    <mergeCell ref="G315:H315"/>
    <mergeCell ref="I315:J315"/>
    <mergeCell ref="A264:M264"/>
    <mergeCell ref="A268:M268"/>
    <mergeCell ref="A270:M270"/>
    <mergeCell ref="A271:M271"/>
    <mergeCell ref="A272:M272"/>
    <mergeCell ref="A312:M312"/>
    <mergeCell ref="A258:M258"/>
    <mergeCell ref="A259:M259"/>
    <mergeCell ref="A260:M260"/>
    <mergeCell ref="B261:D261"/>
    <mergeCell ref="B262:D262"/>
    <mergeCell ref="A263:M263"/>
    <mergeCell ref="B252:D252"/>
    <mergeCell ref="B253:D253"/>
    <mergeCell ref="B254:D254"/>
    <mergeCell ref="B255:D255"/>
    <mergeCell ref="B256:D256"/>
    <mergeCell ref="A257:M257"/>
    <mergeCell ref="B240:F240"/>
    <mergeCell ref="A244:M244"/>
    <mergeCell ref="B247:F247"/>
    <mergeCell ref="B248:F248"/>
    <mergeCell ref="A250:M250"/>
    <mergeCell ref="A251:M251"/>
    <mergeCell ref="B234:F234"/>
    <mergeCell ref="B235:F235"/>
    <mergeCell ref="B236:F236"/>
    <mergeCell ref="B237:F237"/>
    <mergeCell ref="B238:F238"/>
    <mergeCell ref="B239:F239"/>
    <mergeCell ref="A226:M226"/>
    <mergeCell ref="A228:M228"/>
    <mergeCell ref="A229:M229"/>
    <mergeCell ref="B231:F231"/>
    <mergeCell ref="B232:F232"/>
    <mergeCell ref="B233:F233"/>
    <mergeCell ref="B216:E216"/>
    <mergeCell ref="A218:M218"/>
    <mergeCell ref="A220:M220"/>
    <mergeCell ref="A222:M222"/>
    <mergeCell ref="A223:M223"/>
    <mergeCell ref="A225:M225"/>
    <mergeCell ref="A208:M208"/>
    <mergeCell ref="A210:M210"/>
    <mergeCell ref="A212:M212"/>
    <mergeCell ref="B213:E213"/>
    <mergeCell ref="B214:E214"/>
    <mergeCell ref="B215:E215"/>
    <mergeCell ref="A205:E205"/>
    <mergeCell ref="F205:G205"/>
    <mergeCell ref="A206:E206"/>
    <mergeCell ref="F206:G206"/>
    <mergeCell ref="A207:E207"/>
    <mergeCell ref="F207:G207"/>
    <mergeCell ref="A202:E202"/>
    <mergeCell ref="F202:G202"/>
    <mergeCell ref="A203:E203"/>
    <mergeCell ref="F203:G203"/>
    <mergeCell ref="A204:E204"/>
    <mergeCell ref="F204:G204"/>
    <mergeCell ref="A199:E199"/>
    <mergeCell ref="F199:G199"/>
    <mergeCell ref="A200:E200"/>
    <mergeCell ref="F200:G200"/>
    <mergeCell ref="A201:E201"/>
    <mergeCell ref="F201:G201"/>
    <mergeCell ref="A196:E196"/>
    <mergeCell ref="F196:G196"/>
    <mergeCell ref="A197:E197"/>
    <mergeCell ref="F197:G197"/>
    <mergeCell ref="A198:E198"/>
    <mergeCell ref="F198:G198"/>
    <mergeCell ref="A191:M191"/>
    <mergeCell ref="A193:M193"/>
    <mergeCell ref="A194:E194"/>
    <mergeCell ref="F194:G194"/>
    <mergeCell ref="A195:E195"/>
    <mergeCell ref="F195:G195"/>
    <mergeCell ref="A188:E188"/>
    <mergeCell ref="F188:G188"/>
    <mergeCell ref="A189:E189"/>
    <mergeCell ref="F189:G189"/>
    <mergeCell ref="A190:E190"/>
    <mergeCell ref="F190:G190"/>
    <mergeCell ref="A185:E185"/>
    <mergeCell ref="F185:G185"/>
    <mergeCell ref="A186:E186"/>
    <mergeCell ref="F186:G186"/>
    <mergeCell ref="A187:E187"/>
    <mergeCell ref="F187:G187"/>
    <mergeCell ref="A182:E182"/>
    <mergeCell ref="F182:G182"/>
    <mergeCell ref="A183:E183"/>
    <mergeCell ref="F183:G183"/>
    <mergeCell ref="A184:E184"/>
    <mergeCell ref="F184:G184"/>
    <mergeCell ref="A179:E179"/>
    <mergeCell ref="F179:G179"/>
    <mergeCell ref="A180:E180"/>
    <mergeCell ref="F180:G180"/>
    <mergeCell ref="A181:E181"/>
    <mergeCell ref="F181:G181"/>
    <mergeCell ref="A176:E176"/>
    <mergeCell ref="F176:G176"/>
    <mergeCell ref="A177:E177"/>
    <mergeCell ref="F177:G177"/>
    <mergeCell ref="A178:E178"/>
    <mergeCell ref="F178:G178"/>
    <mergeCell ref="A166:M166"/>
    <mergeCell ref="A168:M168"/>
    <mergeCell ref="A169:M169"/>
    <mergeCell ref="A170:M170"/>
    <mergeCell ref="A172:M172"/>
    <mergeCell ref="A175:E175"/>
    <mergeCell ref="F175:G175"/>
    <mergeCell ref="A155:M155"/>
    <mergeCell ref="A158:M158"/>
    <mergeCell ref="A160:M160"/>
    <mergeCell ref="A161:M161"/>
    <mergeCell ref="A163:M163"/>
    <mergeCell ref="A164:M164"/>
    <mergeCell ref="A142:F142"/>
    <mergeCell ref="I142:J142"/>
    <mergeCell ref="K142:L142"/>
    <mergeCell ref="A145:M145"/>
    <mergeCell ref="A150:M150"/>
    <mergeCell ref="A152:M152"/>
    <mergeCell ref="A140:F140"/>
    <mergeCell ref="I140:J140"/>
    <mergeCell ref="K140:L140"/>
    <mergeCell ref="A141:F141"/>
    <mergeCell ref="I141:J141"/>
    <mergeCell ref="K141:L141"/>
    <mergeCell ref="A136:M136"/>
    <mergeCell ref="A138:F138"/>
    <mergeCell ref="I138:J138"/>
    <mergeCell ref="K138:L138"/>
    <mergeCell ref="A139:F139"/>
    <mergeCell ref="I139:J139"/>
    <mergeCell ref="K139:L139"/>
    <mergeCell ref="A131:E131"/>
    <mergeCell ref="F131:G131"/>
    <mergeCell ref="A132:E132"/>
    <mergeCell ref="F132:G132"/>
    <mergeCell ref="A134:M134"/>
    <mergeCell ref="A135:M135"/>
    <mergeCell ref="A128:E128"/>
    <mergeCell ref="F128:G128"/>
    <mergeCell ref="A129:E129"/>
    <mergeCell ref="F129:G129"/>
    <mergeCell ref="A130:E130"/>
    <mergeCell ref="F130:G130"/>
    <mergeCell ref="A125:E125"/>
    <mergeCell ref="F125:G125"/>
    <mergeCell ref="A126:E126"/>
    <mergeCell ref="F126:G126"/>
    <mergeCell ref="A127:E127"/>
    <mergeCell ref="F127:G127"/>
    <mergeCell ref="A122:E122"/>
    <mergeCell ref="F122:G122"/>
    <mergeCell ref="A123:E123"/>
    <mergeCell ref="F123:G123"/>
    <mergeCell ref="A124:E124"/>
    <mergeCell ref="F124:G124"/>
    <mergeCell ref="A119:E119"/>
    <mergeCell ref="F119:G119"/>
    <mergeCell ref="A120:E120"/>
    <mergeCell ref="F120:G120"/>
    <mergeCell ref="A121:E121"/>
    <mergeCell ref="F121:G121"/>
    <mergeCell ref="A115:M115"/>
    <mergeCell ref="A116:M116"/>
    <mergeCell ref="A117:E117"/>
    <mergeCell ref="F117:G117"/>
    <mergeCell ref="A118:E118"/>
    <mergeCell ref="F118:G118"/>
    <mergeCell ref="A105:M105"/>
    <mergeCell ref="A106:M106"/>
    <mergeCell ref="A107:M107"/>
    <mergeCell ref="A109:M109"/>
    <mergeCell ref="A110:M111"/>
    <mergeCell ref="A112:M112"/>
    <mergeCell ref="A76:M76"/>
    <mergeCell ref="A77:M77"/>
    <mergeCell ref="A99:M99"/>
    <mergeCell ref="A100:M100"/>
    <mergeCell ref="A103:M103"/>
    <mergeCell ref="A104:M104"/>
    <mergeCell ref="A63:M63"/>
    <mergeCell ref="A64:M64"/>
    <mergeCell ref="A65:M65"/>
    <mergeCell ref="A66:M66"/>
    <mergeCell ref="A74:M74"/>
    <mergeCell ref="A75:M75"/>
    <mergeCell ref="A57:M57"/>
    <mergeCell ref="A58:M58"/>
    <mergeCell ref="A59:M59"/>
    <mergeCell ref="A60:M60"/>
    <mergeCell ref="A61:M61"/>
    <mergeCell ref="A62:M62"/>
    <mergeCell ref="A51:M51"/>
    <mergeCell ref="A52:M52"/>
    <mergeCell ref="A53:M53"/>
    <mergeCell ref="A54:M54"/>
    <mergeCell ref="A55:M55"/>
    <mergeCell ref="A56:M56"/>
    <mergeCell ref="A45:M45"/>
    <mergeCell ref="A46:M46"/>
    <mergeCell ref="A47:M47"/>
    <mergeCell ref="A48:M48"/>
    <mergeCell ref="A49:M49"/>
    <mergeCell ref="A50:M50"/>
    <mergeCell ref="A30:M30"/>
    <mergeCell ref="A37:M37"/>
    <mergeCell ref="A38:M38"/>
    <mergeCell ref="A39:M39"/>
    <mergeCell ref="A42:M42"/>
    <mergeCell ref="A44:M44"/>
    <mergeCell ref="A21:M21"/>
    <mergeCell ref="A23:M23"/>
    <mergeCell ref="A25:M25"/>
    <mergeCell ref="A26:M26"/>
    <mergeCell ref="A27:M27"/>
    <mergeCell ref="A29:M29"/>
    <mergeCell ref="A8:M8"/>
    <mergeCell ref="A11:M11"/>
    <mergeCell ref="A14:M14"/>
    <mergeCell ref="A15:M15"/>
    <mergeCell ref="A18:M18"/>
    <mergeCell ref="A19:M19"/>
    <mergeCell ref="A1:M1"/>
    <mergeCell ref="A2:M2"/>
    <mergeCell ref="A3:M3"/>
    <mergeCell ref="A5:M5"/>
    <mergeCell ref="A6:M6"/>
    <mergeCell ref="A7:M7"/>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OCTUBRE</vt:lpstr>
      <vt:lpstr>NOVIEMBRE</vt:lpstr>
      <vt:lpstr>DICIEMBRE</vt:lpstr>
      <vt:lpstr>DICIEMBRE!_ftn1</vt:lpstr>
      <vt:lpstr>NOVIEMBRE!_ftn1</vt:lpstr>
      <vt:lpstr>OCTUBRE!_ftn1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MIKA</dc:creator>
  <cp:lastModifiedBy>Administracion Finanzas Caamt</cp:lastModifiedBy>
  <dcterms:created xsi:type="dcterms:W3CDTF">2023-05-16T15:53:18Z</dcterms:created>
  <dcterms:modified xsi:type="dcterms:W3CDTF">2024-01-16T21:08:20Z</dcterms:modified>
</cp:coreProperties>
</file>