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D849995E-6C0A-4EFE-8AA9-976970B6389E}" xr6:coauthVersionLast="47" xr6:coauthVersionMax="47" xr10:uidLastSave="{00000000-0000-0000-0000-000000000000}"/>
  <bookViews>
    <workbookView xWindow="-120" yWindow="-120" windowWidth="24240" windowHeight="13020" activeTab="2" xr2:uid="{C2DABFE7-1BDF-435E-9745-8D37301F81EC}"/>
  </bookViews>
  <sheets>
    <sheet name="E" sheetId="1" r:id="rId1"/>
    <sheet name="F" sheetId="4" r:id="rId2"/>
    <sheet name="M" sheetId="5" r:id="rId3"/>
  </sheets>
  <definedNames>
    <definedName name="_xlnm.Print_Area" localSheetId="0">E!$A$1:$I$88</definedName>
    <definedName name="_xlnm.Print_Area" localSheetId="1">F!$A$1:$I$88</definedName>
    <definedName name="_xlnm.Print_Area" localSheetId="2">M!$A$1:$I$88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5" l="1"/>
  <c r="F61" i="5"/>
  <c r="G60" i="5"/>
  <c r="G65" i="5" s="1"/>
  <c r="F60" i="5"/>
  <c r="F65" i="5" s="1"/>
  <c r="G55" i="5"/>
  <c r="F55" i="5"/>
  <c r="G54" i="5"/>
  <c r="F54" i="5"/>
  <c r="G47" i="5"/>
  <c r="F47" i="5"/>
  <c r="G42" i="5"/>
  <c r="G51" i="5" s="1"/>
  <c r="F42" i="5"/>
  <c r="F51" i="5" s="1"/>
  <c r="G22" i="5"/>
  <c r="F22" i="5"/>
  <c r="G10" i="5"/>
  <c r="G39" i="5" s="1"/>
  <c r="F10" i="5"/>
  <c r="F39" i="5" s="1"/>
  <c r="G61" i="1"/>
  <c r="F61" i="1"/>
  <c r="G60" i="1"/>
  <c r="G65" i="1" s="1"/>
  <c r="F60" i="1"/>
  <c r="F65" i="1" s="1"/>
  <c r="G55" i="1"/>
  <c r="F55" i="1"/>
  <c r="G54" i="1"/>
  <c r="F54" i="1"/>
  <c r="G47" i="1"/>
  <c r="F47" i="1"/>
  <c r="G42" i="1"/>
  <c r="G51" i="1" s="1"/>
  <c r="F42" i="1"/>
  <c r="F51" i="1" s="1"/>
  <c r="G22" i="1"/>
  <c r="F22" i="1"/>
  <c r="G10" i="1"/>
  <c r="G39" i="1" s="1"/>
  <c r="G67" i="1" s="1"/>
  <c r="G71" i="1" s="1"/>
  <c r="F10" i="1"/>
  <c r="F39" i="1" s="1"/>
  <c r="F67" i="1" s="1"/>
  <c r="F71" i="1" s="1"/>
  <c r="G61" i="4"/>
  <c r="F61" i="4"/>
  <c r="G60" i="4"/>
  <c r="F60" i="4"/>
  <c r="F65" i="4" s="1"/>
  <c r="G55" i="4"/>
  <c r="G54" i="4" s="1"/>
  <c r="G65" i="4" s="1"/>
  <c r="F55" i="4"/>
  <c r="F54" i="4"/>
  <c r="G47" i="4"/>
  <c r="F47" i="4"/>
  <c r="G42" i="4"/>
  <c r="G51" i="4" s="1"/>
  <c r="F42" i="4"/>
  <c r="F51" i="4" s="1"/>
  <c r="G22" i="4"/>
  <c r="F22" i="4"/>
  <c r="G10" i="4"/>
  <c r="G39" i="4" s="1"/>
  <c r="F10" i="4"/>
  <c r="F39" i="4" s="1"/>
  <c r="F67" i="4" s="1"/>
  <c r="F71" i="4" s="1"/>
  <c r="F67" i="5" l="1"/>
  <c r="F71" i="5" s="1"/>
  <c r="G67" i="5"/>
  <c r="G71" i="5" s="1"/>
  <c r="G67" i="4"/>
  <c r="G71" i="4" s="1"/>
</calcChain>
</file>

<file path=xl/sharedStrings.xml><?xml version="1.0" encoding="utf-8"?>
<sst xmlns="http://schemas.openxmlformats.org/spreadsheetml/2006/main" count="315" uniqueCount="101">
  <si>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</si>
  <si>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</si>
  <si>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</si>
  <si>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</si>
  <si>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</si>
  <si>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</si>
  <si>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</si>
  <si>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</si>
  <si>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</si>
  <si>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</si>
  <si>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</si>
  <si>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</si>
  <si>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</si>
  <si>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</si>
  <si>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</si>
  <si>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</si>
  <si>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</si>
  <si>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</si>
  <si>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</si>
  <si>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</si>
  <si>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</si>
  <si>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</si>
  <si>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</si>
  <si>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</si>
  <si>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</si>
  <si>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</si>
  <si>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</si>
  <si>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</si>
  <si>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</si>
  <si>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</si>
  <si>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</si>
  <si>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</si>
  <si>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</si>
  <si>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</si>
  <si>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</si>
  <si>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</si>
  <si>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</si>
  <si>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</si>
  <si>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</si>
  <si>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</si>
  <si>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</si>
  <si>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</si>
  <si>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</si>
  <si>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</si>
  <si>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</si>
  <si>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</si>
  <si>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</si>
  <si>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</si>
  <si>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</si>
  <si>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</si>
  <si>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</si>
  <si>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</si>
  <si>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</si>
  <si>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</si>
  <si>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</si>
  <si>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</si>
  <si>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</si>
  <si>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</si>
  <si>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</si>
  <si>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</si>
  <si>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</si>
  <si>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</si>
  <si>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</si>
  <si>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</si>
  <si>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</si>
  <si>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</si>
  <si>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</si>
  <si>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</si>
  <si>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</si>
  <si>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</si>
  <si>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</si>
  <si>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</si>
  <si>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</si>
  <si>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</si>
  <si>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</si>
  <si>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</si>
  <si>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</si>
  <si>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</si>
  <si>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</si>
  <si>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</si>
  <si>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</si>
  <si>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</si>
  <si>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</si>
  <si>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</si>
  <si>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</si>
  <si>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</si>
  <si>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</si>
  <si>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</si>
  <si>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</si>
  <si>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</si>
  <si>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</si>
  <si>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</si>
  <si>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</si>
  <si>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</si>
  <si>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</si>
  <si>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</si>
  <si>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</si>
  <si>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</si>
  <si>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28 de Febrero de 2026</t>
  </si>
  <si>
    <t>Del 1 de Enero al 31 de Enero de 2026</t>
  </si>
  <si>
    <t>Del 1 de Enero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</si>
</sst>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6" fillId="2" borderId="0" xfId="0" applyFont="1" applyFill="1"/>
    <xf numFmtId="0" fontId="3" fillId="2" borderId="0" xfId="4" applyFont="1" applyFill="1"/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43" fontId="4" fillId="2" borderId="0" xfId="2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3" fontId="3" fillId="2" borderId="0" xfId="4" applyNumberFormat="1" applyFont="1" applyFill="1" applyAlignment="1">
      <alignment horizontal="right" vertical="top" wrapText="1" indent="1"/>
    </xf>
    <xf numFmtId="3" fontId="3" fillId="2" borderId="0" xfId="4" applyNumberFormat="1" applyFont="1" applyFill="1" applyAlignment="1">
      <alignment horizontal="right" vertical="top" wrapText="1"/>
    </xf>
    <xf numFmtId="0" fontId="9" fillId="4" borderId="0" xfId="0" applyFont="1" applyFill="1"/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top"/>
    </xf>
    <xf numFmtId="0" fontId="10" fillId="4" borderId="0" xfId="0" applyFont="1" applyFill="1"/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/>
    <xf numFmtId="0" fontId="0" fillId="0" borderId="0" xfId="0" applyAlignment="1">
      <alignment horizontal="center" vertical="top" wrapText="1"/>
    </xf>
    <xf numFmtId="0" fontId="13" fillId="4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/>
      <protection locked="0"/>
    </xf>
    <xf numFmtId="43" fontId="4" fillId="2" borderId="0" xfId="3" applyFont="1" applyFill="1" applyBorder="1"/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3" fillId="2" borderId="0" xfId="4" applyFont="1" applyFill="1" applyAlignment="1">
      <alignment horizontal="center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4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zoomScale="145" zoomScaleNormal="145" workbookViewId="0">
      <selection activeCell="C11" sqref="C11:E11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5"/>
      <c r="D2" s="75"/>
      <c r="E2" s="75"/>
      <c r="F2" s="75"/>
      <c r="G2" s="75"/>
      <c r="H2" s="2"/>
    </row>
    <row r="3" spans="1:8" ht="14.1" customHeight="1" x14ac:dyDescent="0.2">
      <c r="B3" s="2"/>
      <c r="C3" s="75" t="s">
        <v>90</v>
      </c>
      <c r="D3" s="75"/>
      <c r="E3" s="75"/>
      <c r="F3" s="75"/>
      <c r="G3" s="75"/>
      <c r="H3" s="2"/>
    </row>
    <row r="4" spans="1:8" ht="14.1" customHeight="1" x14ac:dyDescent="0.2">
      <c r="B4" s="2"/>
      <c r="C4" s="75" t="s">
        <v>0</v>
      </c>
      <c r="D4" s="75"/>
      <c r="E4" s="75"/>
      <c r="F4" s="75"/>
      <c r="G4" s="75"/>
      <c r="H4" s="2"/>
    </row>
    <row r="5" spans="1:8" ht="14.1" customHeight="1" x14ac:dyDescent="0.2">
      <c r="B5" s="2"/>
      <c r="C5" s="75" t="s">
        <v>99</v>
      </c>
      <c r="D5" s="75"/>
      <c r="E5" s="75"/>
      <c r="F5" s="75"/>
      <c r="G5" s="75"/>
      <c r="H5" s="2"/>
    </row>
    <row r="6" spans="1:8" ht="14.1" customHeight="1" x14ac:dyDescent="0.2">
      <c r="C6" s="75" t="s">
        <v>38</v>
      </c>
      <c r="D6" s="75"/>
      <c r="E6" s="75"/>
      <c r="F6" s="75"/>
      <c r="G6" s="75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78" t="s">
        <v>1</v>
      </c>
      <c r="C8" s="79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80" t="s">
        <v>2</v>
      </c>
      <c r="D9" s="80"/>
      <c r="E9" s="81"/>
      <c r="F9" s="18"/>
      <c r="G9" s="19"/>
      <c r="H9" s="20"/>
    </row>
    <row r="10" spans="1:8" x14ac:dyDescent="0.2">
      <c r="A10" s="51"/>
      <c r="B10" s="21"/>
      <c r="C10" s="82" t="s">
        <v>4</v>
      </c>
      <c r="D10" s="82"/>
      <c r="E10" s="83"/>
      <c r="F10" s="38">
        <f>SUM(F11:F20)</f>
        <v>38474123.579999998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76" t="s">
        <v>5</v>
      </c>
      <c r="D11" s="76"/>
      <c r="E11" s="77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6" t="s">
        <v>7</v>
      </c>
      <c r="D12" s="76"/>
      <c r="E12" s="77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6" t="s">
        <v>71</v>
      </c>
      <c r="D13" s="76"/>
      <c r="E13" s="77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6" t="s">
        <v>9</v>
      </c>
      <c r="D14" s="76"/>
      <c r="E14" s="77"/>
      <c r="F14" s="39">
        <v>37927128.699999996</v>
      </c>
      <c r="G14" s="24">
        <v>0</v>
      </c>
      <c r="H14" s="23"/>
    </row>
    <row r="15" spans="1:8" x14ac:dyDescent="0.2">
      <c r="A15" s="52" t="s">
        <v>51</v>
      </c>
      <c r="B15" s="21"/>
      <c r="C15" s="76" t="s">
        <v>34</v>
      </c>
      <c r="D15" s="76"/>
      <c r="E15" s="77"/>
      <c r="F15" s="39">
        <v>24611.88</v>
      </c>
      <c r="G15" s="24">
        <v>402914.82</v>
      </c>
      <c r="H15" s="23"/>
    </row>
    <row r="16" spans="1:8" x14ac:dyDescent="0.2">
      <c r="A16" s="52" t="s">
        <v>52</v>
      </c>
      <c r="B16" s="21"/>
      <c r="C16" s="76" t="s">
        <v>35</v>
      </c>
      <c r="D16" s="76"/>
      <c r="E16" s="77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6" t="s">
        <v>36</v>
      </c>
      <c r="D17" s="76"/>
      <c r="E17" s="77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76" t="s">
        <v>74</v>
      </c>
      <c r="D18" s="76"/>
      <c r="E18" s="77"/>
      <c r="F18" s="39">
        <v>122213</v>
      </c>
      <c r="G18" s="24">
        <v>1701335</v>
      </c>
      <c r="H18" s="23"/>
    </row>
    <row r="19" spans="1:8" x14ac:dyDescent="0.2">
      <c r="A19" s="52" t="s">
        <v>55</v>
      </c>
      <c r="B19" s="21"/>
      <c r="C19" s="76" t="s">
        <v>37</v>
      </c>
      <c r="D19" s="76"/>
      <c r="E19" s="77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76" t="s">
        <v>32</v>
      </c>
      <c r="D20" s="76"/>
      <c r="E20" s="77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6"/>
      <c r="D21" s="76"/>
      <c r="E21" s="77"/>
      <c r="F21" s="40"/>
      <c r="G21" s="25"/>
      <c r="H21" s="23"/>
    </row>
    <row r="22" spans="1:8" x14ac:dyDescent="0.2">
      <c r="A22" s="51"/>
      <c r="B22" s="21"/>
      <c r="C22" s="82" t="s">
        <v>10</v>
      </c>
      <c r="D22" s="82"/>
      <c r="E22" s="83"/>
      <c r="F22" s="38">
        <f>SUM(F23:F38)</f>
        <v>8966649.8399999999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76" t="s">
        <v>13</v>
      </c>
      <c r="D23" s="76"/>
      <c r="E23" s="77"/>
      <c r="F23" s="39">
        <v>2946802</v>
      </c>
      <c r="G23" s="24">
        <v>29258108.91</v>
      </c>
      <c r="H23" s="23"/>
    </row>
    <row r="24" spans="1:8" x14ac:dyDescent="0.2">
      <c r="A24" s="55" t="s">
        <v>76</v>
      </c>
      <c r="B24" s="21"/>
      <c r="C24" s="76" t="s">
        <v>14</v>
      </c>
      <c r="D24" s="76"/>
      <c r="E24" s="77"/>
      <c r="F24" s="39">
        <v>264970.28000000003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76" t="s">
        <v>15</v>
      </c>
      <c r="D25" s="76"/>
      <c r="E25" s="77"/>
      <c r="F25" s="39">
        <v>2681027.2400000002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76" t="s">
        <v>16</v>
      </c>
      <c r="D26" s="76"/>
      <c r="E26" s="77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6" t="s">
        <v>72</v>
      </c>
      <c r="D27" s="76"/>
      <c r="E27" s="77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6" t="s">
        <v>19</v>
      </c>
      <c r="D28" s="76"/>
      <c r="E28" s="77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6" t="s">
        <v>20</v>
      </c>
      <c r="D29" s="76"/>
      <c r="E29" s="77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6" t="s">
        <v>21</v>
      </c>
      <c r="D30" s="76"/>
      <c r="E30" s="77"/>
      <c r="F30" s="39">
        <v>242618</v>
      </c>
      <c r="G30" s="24">
        <v>3168704</v>
      </c>
      <c r="H30" s="23"/>
    </row>
    <row r="31" spans="1:8" x14ac:dyDescent="0.2">
      <c r="A31" s="55" t="s">
        <v>83</v>
      </c>
      <c r="B31" s="21"/>
      <c r="C31" s="76" t="s">
        <v>22</v>
      </c>
      <c r="D31" s="76"/>
      <c r="E31" s="77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6" t="s">
        <v>23</v>
      </c>
      <c r="D32" s="76"/>
      <c r="E32" s="77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6" t="s">
        <v>24</v>
      </c>
      <c r="D33" s="76"/>
      <c r="E33" s="77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6" t="s">
        <v>25</v>
      </c>
      <c r="D34" s="76"/>
      <c r="E34" s="77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6" t="s">
        <v>26</v>
      </c>
      <c r="D35" s="76"/>
      <c r="E35" s="77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6" t="s">
        <v>27</v>
      </c>
      <c r="D36" s="76"/>
      <c r="E36" s="77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6" t="s">
        <v>28</v>
      </c>
      <c r="D37" s="76"/>
      <c r="E37" s="77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6" t="s">
        <v>33</v>
      </c>
      <c r="D38" s="76"/>
      <c r="E38" s="77"/>
      <c r="F38" s="39">
        <v>2831232.32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80" t="s">
        <v>29</v>
      </c>
      <c r="D39" s="80"/>
      <c r="E39" s="81"/>
      <c r="F39" s="41">
        <f>F10-F22</f>
        <v>29507473.739999998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76"/>
      <c r="D40" s="76"/>
      <c r="E40" s="77"/>
      <c r="F40" s="42"/>
      <c r="G40" s="29"/>
      <c r="H40" s="23"/>
    </row>
    <row r="41" spans="1:8" s="8" customFormat="1" x14ac:dyDescent="0.2">
      <c r="A41" s="53"/>
      <c r="B41" s="30"/>
      <c r="C41" s="80" t="s">
        <v>3</v>
      </c>
      <c r="D41" s="80"/>
      <c r="E41" s="81"/>
      <c r="F41" s="43"/>
      <c r="G41" s="31"/>
      <c r="H41" s="28"/>
    </row>
    <row r="42" spans="1:8" s="8" customFormat="1" x14ac:dyDescent="0.2">
      <c r="A42" s="53"/>
      <c r="B42" s="21"/>
      <c r="C42" s="82" t="s">
        <v>4</v>
      </c>
      <c r="D42" s="82"/>
      <c r="E42" s="83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6" t="s">
        <v>6</v>
      </c>
      <c r="D43" s="76"/>
      <c r="E43" s="77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6" t="s">
        <v>8</v>
      </c>
      <c r="D44" s="76"/>
      <c r="E44" s="77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6" t="s">
        <v>31</v>
      </c>
      <c r="D45" s="76"/>
      <c r="E45" s="77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6"/>
      <c r="D46" s="76"/>
      <c r="E46" s="77"/>
      <c r="F46" s="42"/>
      <c r="G46" s="29"/>
      <c r="H46" s="23"/>
    </row>
    <row r="47" spans="1:8" s="8" customFormat="1" x14ac:dyDescent="0.2">
      <c r="A47" s="53"/>
      <c r="B47" s="21"/>
      <c r="C47" s="82" t="s">
        <v>10</v>
      </c>
      <c r="D47" s="82"/>
      <c r="E47" s="83"/>
      <c r="F47" s="38">
        <f>SUM(F48:F50)</f>
        <v>8621.1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76" t="s">
        <v>6</v>
      </c>
      <c r="D48" s="76"/>
      <c r="E48" s="77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76" t="s">
        <v>8</v>
      </c>
      <c r="D49" s="76"/>
      <c r="E49" s="77"/>
      <c r="F49" s="39">
        <v>8621.1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76" t="s">
        <v>11</v>
      </c>
      <c r="D50" s="76"/>
      <c r="E50" s="77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80" t="s">
        <v>12</v>
      </c>
      <c r="D51" s="80"/>
      <c r="E51" s="81"/>
      <c r="F51" s="41">
        <f>F42-F47</f>
        <v>-8621.1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76"/>
      <c r="D52" s="76"/>
      <c r="E52" s="77"/>
      <c r="F52" s="42"/>
      <c r="G52" s="29"/>
      <c r="H52" s="23"/>
    </row>
    <row r="53" spans="1:8" s="8" customFormat="1" x14ac:dyDescent="0.2">
      <c r="A53" s="53"/>
      <c r="B53" s="30"/>
      <c r="C53" s="80" t="s">
        <v>45</v>
      </c>
      <c r="D53" s="80"/>
      <c r="E53" s="81"/>
      <c r="F53" s="43"/>
      <c r="G53" s="31"/>
      <c r="H53" s="28"/>
    </row>
    <row r="54" spans="1:8" s="8" customFormat="1" x14ac:dyDescent="0.2">
      <c r="A54" s="53"/>
      <c r="B54" s="21"/>
      <c r="C54" s="82" t="s">
        <v>4</v>
      </c>
      <c r="D54" s="82"/>
      <c r="E54" s="83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5" t="s">
        <v>39</v>
      </c>
      <c r="D55" s="85"/>
      <c r="E55" s="86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6" t="s">
        <v>17</v>
      </c>
      <c r="D56" s="76"/>
      <c r="E56" s="77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6" t="s">
        <v>18</v>
      </c>
      <c r="D57" s="76"/>
      <c r="E57" s="77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5" t="s">
        <v>40</v>
      </c>
      <c r="D58" s="85"/>
      <c r="E58" s="86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6"/>
      <c r="D59" s="76"/>
      <c r="E59" s="77"/>
      <c r="F59" s="42"/>
      <c r="G59" s="29"/>
      <c r="H59" s="23"/>
    </row>
    <row r="60" spans="1:8" s="8" customFormat="1" x14ac:dyDescent="0.2">
      <c r="A60" s="53"/>
      <c r="B60" s="21"/>
      <c r="C60" s="82" t="s">
        <v>10</v>
      </c>
      <c r="D60" s="82"/>
      <c r="E60" s="83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5" t="s">
        <v>41</v>
      </c>
      <c r="D61" s="85"/>
      <c r="E61" s="86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6" t="s">
        <v>42</v>
      </c>
      <c r="D62" s="76"/>
      <c r="E62" s="77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6" t="s">
        <v>43</v>
      </c>
      <c r="D63" s="76"/>
      <c r="E63" s="77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5" t="s">
        <v>44</v>
      </c>
      <c r="D64" s="85"/>
      <c r="E64" s="86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80" t="s">
        <v>70</v>
      </c>
      <c r="D65" s="80"/>
      <c r="E65" s="81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80"/>
      <c r="D66" s="80"/>
      <c r="E66" s="81"/>
      <c r="F66" s="42"/>
      <c r="G66" s="29"/>
      <c r="H66" s="23"/>
    </row>
    <row r="67" spans="1:8" s="8" customFormat="1" x14ac:dyDescent="0.2">
      <c r="A67" s="53"/>
      <c r="B67" s="32"/>
      <c r="C67" s="80" t="s">
        <v>30</v>
      </c>
      <c r="D67" s="80"/>
      <c r="E67" s="81"/>
      <c r="F67" s="41">
        <f>F39+F51+F65</f>
        <v>29498852.639999997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80"/>
      <c r="D68" s="80"/>
      <c r="E68" s="81"/>
      <c r="F68" s="41"/>
      <c r="G68" s="27"/>
      <c r="H68" s="28"/>
    </row>
    <row r="69" spans="1:8" s="8" customFormat="1" x14ac:dyDescent="0.2">
      <c r="A69" s="52" t="s">
        <v>69</v>
      </c>
      <c r="B69" s="30"/>
      <c r="C69" s="80" t="s">
        <v>73</v>
      </c>
      <c r="D69" s="80"/>
      <c r="E69" s="81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80"/>
      <c r="D70" s="80"/>
      <c r="E70" s="81"/>
      <c r="F70" s="44"/>
      <c r="G70" s="33"/>
      <c r="H70" s="28"/>
    </row>
    <row r="71" spans="1:8" s="8" customFormat="1" x14ac:dyDescent="0.2">
      <c r="A71" s="53"/>
      <c r="B71" s="30"/>
      <c r="C71" s="80" t="s">
        <v>46</v>
      </c>
      <c r="D71" s="80"/>
      <c r="E71" s="81"/>
      <c r="F71" s="41">
        <f>+F67+F69</f>
        <v>36406618.449999996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49.5" customHeight="1" x14ac:dyDescent="0.2">
      <c r="B74" s="9"/>
      <c r="C74" s="92" t="s">
        <v>91</v>
      </c>
      <c r="D74" s="92"/>
      <c r="E74" s="92"/>
      <c r="F74" s="92"/>
      <c r="G74" s="92"/>
      <c r="H74" s="92"/>
    </row>
    <row r="75" spans="1:8" x14ac:dyDescent="0.2"/>
    <row r="76" spans="1:8" ht="15" customHeight="1" x14ac:dyDescent="0.25">
      <c r="C76" s="89" t="s">
        <v>92</v>
      </c>
      <c r="D76" s="89"/>
      <c r="F76" s="89" t="s">
        <v>93</v>
      </c>
      <c r="G76" s="89"/>
      <c r="H76" s="94"/>
    </row>
    <row r="77" spans="1:8" ht="15" customHeight="1" x14ac:dyDescent="0.25">
      <c r="C77" s="90" t="s">
        <v>94</v>
      </c>
      <c r="D77" s="90"/>
      <c r="F77" s="90" t="s">
        <v>95</v>
      </c>
      <c r="G77" s="90"/>
      <c r="H77" s="95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7" t="s">
        <v>96</v>
      </c>
      <c r="D79" s="88"/>
      <c r="E79" s="10"/>
      <c r="F79" s="74"/>
      <c r="G79" s="93"/>
      <c r="H79" s="93"/>
    </row>
    <row r="80" spans="1:8" s="67" customFormat="1" ht="21.95" customHeight="1" x14ac:dyDescent="0.2">
      <c r="A80" s="64"/>
      <c r="B80" s="65"/>
      <c r="C80" s="74" t="s">
        <v>97</v>
      </c>
      <c r="D80" s="93"/>
      <c r="E80" s="66"/>
      <c r="F80" s="74"/>
      <c r="G80" s="93"/>
      <c r="H80" s="93"/>
    </row>
    <row r="81" spans="1:8" s="67" customFormat="1" ht="21.95" customHeight="1" x14ac:dyDescent="0.2">
      <c r="A81" s="64"/>
      <c r="B81" s="65"/>
      <c r="C81" s="61"/>
      <c r="D81" s="63"/>
      <c r="E81" s="66"/>
      <c r="F81" s="61"/>
      <c r="G81" s="63"/>
      <c r="H81" s="63"/>
    </row>
    <row r="82" spans="1:8" s="67" customFormat="1" ht="15" customHeight="1" x14ac:dyDescent="0.2">
      <c r="A82" s="64"/>
      <c r="B82" s="65"/>
      <c r="C82" s="96"/>
      <c r="D82" s="93"/>
      <c r="E82" s="66"/>
      <c r="F82" s="96"/>
      <c r="G82" s="93"/>
      <c r="H82" s="93"/>
    </row>
    <row r="83" spans="1:8" s="67" customFormat="1" ht="21.95" customHeight="1" x14ac:dyDescent="0.2">
      <c r="A83" s="64"/>
      <c r="B83" s="65"/>
      <c r="C83" s="96"/>
      <c r="D83" s="93"/>
      <c r="E83" s="66"/>
      <c r="F83" s="96"/>
      <c r="G83" s="93"/>
      <c r="H83" s="93"/>
    </row>
    <row r="84" spans="1:8" hidden="1" x14ac:dyDescent="0.2">
      <c r="B84" s="9"/>
      <c r="C84" s="91"/>
      <c r="D84" s="91"/>
      <c r="E84" s="10"/>
      <c r="F84" s="91"/>
      <c r="G84" s="91"/>
      <c r="H84" s="11"/>
    </row>
    <row r="85" spans="1:8" ht="24" hidden="1" customHeight="1" x14ac:dyDescent="0.2">
      <c r="B85" s="12"/>
      <c r="C85" s="84"/>
      <c r="D85" s="84"/>
      <c r="F85" s="84"/>
      <c r="G85" s="84"/>
      <c r="H85" s="13"/>
    </row>
    <row r="86" spans="1:8" ht="28.5" hidden="1" customHeight="1" x14ac:dyDescent="0.2">
      <c r="B86" s="14"/>
      <c r="C86" s="58"/>
      <c r="F86" s="90"/>
      <c r="G86" s="90"/>
      <c r="H86" s="13"/>
    </row>
    <row r="87" spans="1:8" hidden="1" x14ac:dyDescent="0.2">
      <c r="C87" s="59"/>
      <c r="D87" s="10"/>
      <c r="F87" s="96"/>
      <c r="G87" s="96"/>
    </row>
    <row r="88" spans="1:8" ht="24.75" hidden="1" customHeight="1" x14ac:dyDescent="0.2">
      <c r="C88" s="91"/>
      <c r="D88" s="91"/>
      <c r="F88" s="91"/>
      <c r="G88" s="91"/>
    </row>
  </sheetData>
  <mergeCells count="92"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59:E59"/>
    <mergeCell ref="C60:E60"/>
    <mergeCell ref="C46:E46"/>
    <mergeCell ref="C47:E47"/>
    <mergeCell ref="C48:E48"/>
    <mergeCell ref="C43:E43"/>
    <mergeCell ref="C44:E44"/>
    <mergeCell ref="C45:E45"/>
    <mergeCell ref="C58:E58"/>
    <mergeCell ref="C54:E54"/>
    <mergeCell ref="C55:E55"/>
    <mergeCell ref="C56:E56"/>
    <mergeCell ref="C57:E57"/>
    <mergeCell ref="C49:E49"/>
    <mergeCell ref="C50:E50"/>
    <mergeCell ref="C51:E51"/>
    <mergeCell ref="C53:E53"/>
    <mergeCell ref="C52:E52"/>
    <mergeCell ref="C61:E61"/>
    <mergeCell ref="C62:E62"/>
    <mergeCell ref="C66:E66"/>
    <mergeCell ref="F84:G84"/>
    <mergeCell ref="F78:G78"/>
    <mergeCell ref="C67:E67"/>
    <mergeCell ref="C64:E64"/>
    <mergeCell ref="C65:E65"/>
    <mergeCell ref="C63:E63"/>
    <mergeCell ref="F86:G86"/>
    <mergeCell ref="C68:E68"/>
    <mergeCell ref="C79:D79"/>
    <mergeCell ref="F79:H79"/>
    <mergeCell ref="C80:D80"/>
    <mergeCell ref="F80:H80"/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F85:G85"/>
    <mergeCell ref="C82:D82"/>
    <mergeCell ref="F82:H82"/>
    <mergeCell ref="C83:D83"/>
    <mergeCell ref="F83:H83"/>
    <mergeCell ref="F76:H76"/>
    <mergeCell ref="F77:H77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zoomScale="145" zoomScaleNormal="145" workbookViewId="0">
      <selection activeCell="C57" sqref="C57:E57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5"/>
      <c r="D2" s="75"/>
      <c r="E2" s="75"/>
      <c r="F2" s="75"/>
      <c r="G2" s="75"/>
      <c r="H2" s="2"/>
    </row>
    <row r="3" spans="1:8" ht="14.1" customHeight="1" x14ac:dyDescent="0.2">
      <c r="B3" s="2"/>
      <c r="C3" s="75" t="s">
        <v>90</v>
      </c>
      <c r="D3" s="75"/>
      <c r="E3" s="75"/>
      <c r="F3" s="75"/>
      <c r="G3" s="75"/>
      <c r="H3" s="2"/>
    </row>
    <row r="4" spans="1:8" ht="14.1" customHeight="1" x14ac:dyDescent="0.2">
      <c r="B4" s="2"/>
      <c r="C4" s="75" t="s">
        <v>0</v>
      </c>
      <c r="D4" s="75"/>
      <c r="E4" s="75"/>
      <c r="F4" s="75"/>
      <c r="G4" s="75"/>
      <c r="H4" s="2"/>
    </row>
    <row r="5" spans="1:8" ht="14.1" customHeight="1" x14ac:dyDescent="0.2">
      <c r="B5" s="2"/>
      <c r="C5" s="75" t="s">
        <v>98</v>
      </c>
      <c r="D5" s="75"/>
      <c r="E5" s="75"/>
      <c r="F5" s="75"/>
      <c r="G5" s="75"/>
      <c r="H5" s="2"/>
    </row>
    <row r="6" spans="1:8" ht="14.1" customHeight="1" x14ac:dyDescent="0.2">
      <c r="C6" s="75" t="s">
        <v>38</v>
      </c>
      <c r="D6" s="75"/>
      <c r="E6" s="75"/>
      <c r="F6" s="75"/>
      <c r="G6" s="75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78" t="s">
        <v>1</v>
      </c>
      <c r="C8" s="79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80" t="s">
        <v>2</v>
      </c>
      <c r="D9" s="80"/>
      <c r="E9" s="81"/>
      <c r="F9" s="18"/>
      <c r="G9" s="19"/>
      <c r="H9" s="20"/>
    </row>
    <row r="10" spans="1:8" x14ac:dyDescent="0.2">
      <c r="A10" s="51"/>
      <c r="B10" s="21"/>
      <c r="C10" s="82" t="s">
        <v>4</v>
      </c>
      <c r="D10" s="82"/>
      <c r="E10" s="83"/>
      <c r="F10" s="38">
        <f>SUM(F11:F20)</f>
        <v>49195403.130000003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76" t="s">
        <v>5</v>
      </c>
      <c r="D11" s="76"/>
      <c r="E11" s="77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6" t="s">
        <v>7</v>
      </c>
      <c r="D12" s="76"/>
      <c r="E12" s="77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6" t="s">
        <v>71</v>
      </c>
      <c r="D13" s="76"/>
      <c r="E13" s="77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6" t="s">
        <v>9</v>
      </c>
      <c r="D14" s="76"/>
      <c r="E14" s="77"/>
      <c r="F14" s="39">
        <v>48612646.760000005</v>
      </c>
      <c r="G14" s="24">
        <v>0</v>
      </c>
      <c r="H14" s="23"/>
    </row>
    <row r="15" spans="1:8" x14ac:dyDescent="0.2">
      <c r="A15" s="52" t="s">
        <v>51</v>
      </c>
      <c r="B15" s="21"/>
      <c r="C15" s="76" t="s">
        <v>34</v>
      </c>
      <c r="D15" s="76"/>
      <c r="E15" s="77"/>
      <c r="F15" s="39">
        <v>60373.37</v>
      </c>
      <c r="G15" s="24">
        <v>402914.82</v>
      </c>
      <c r="H15" s="23"/>
    </row>
    <row r="16" spans="1:8" x14ac:dyDescent="0.2">
      <c r="A16" s="52" t="s">
        <v>52</v>
      </c>
      <c r="B16" s="21"/>
      <c r="C16" s="76" t="s">
        <v>35</v>
      </c>
      <c r="D16" s="76"/>
      <c r="E16" s="77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6" t="s">
        <v>36</v>
      </c>
      <c r="D17" s="76"/>
      <c r="E17" s="77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76" t="s">
        <v>74</v>
      </c>
      <c r="D18" s="76"/>
      <c r="E18" s="77"/>
      <c r="F18" s="39">
        <v>122213</v>
      </c>
      <c r="G18" s="24">
        <v>1701335</v>
      </c>
      <c r="H18" s="23"/>
    </row>
    <row r="19" spans="1:8" x14ac:dyDescent="0.2">
      <c r="A19" s="52" t="s">
        <v>55</v>
      </c>
      <c r="B19" s="21"/>
      <c r="C19" s="76" t="s">
        <v>37</v>
      </c>
      <c r="D19" s="76"/>
      <c r="E19" s="77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76" t="s">
        <v>32</v>
      </c>
      <c r="D20" s="76"/>
      <c r="E20" s="77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6"/>
      <c r="D21" s="76"/>
      <c r="E21" s="77"/>
      <c r="F21" s="40"/>
      <c r="G21" s="25"/>
      <c r="H21" s="23"/>
    </row>
    <row r="22" spans="1:8" x14ac:dyDescent="0.2">
      <c r="A22" s="51"/>
      <c r="B22" s="21"/>
      <c r="C22" s="82" t="s">
        <v>10</v>
      </c>
      <c r="D22" s="82"/>
      <c r="E22" s="83"/>
      <c r="F22" s="38">
        <f>SUM(F23:F38)</f>
        <v>17238317.009999998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76" t="s">
        <v>13</v>
      </c>
      <c r="D23" s="76"/>
      <c r="E23" s="77"/>
      <c r="F23" s="39">
        <v>5272716</v>
      </c>
      <c r="G23" s="24">
        <v>29258108.91</v>
      </c>
      <c r="H23" s="23"/>
    </row>
    <row r="24" spans="1:8" x14ac:dyDescent="0.2">
      <c r="A24" s="55" t="s">
        <v>76</v>
      </c>
      <c r="B24" s="21"/>
      <c r="C24" s="76" t="s">
        <v>14</v>
      </c>
      <c r="D24" s="76"/>
      <c r="E24" s="77"/>
      <c r="F24" s="39">
        <v>1405813.22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76" t="s">
        <v>15</v>
      </c>
      <c r="D25" s="76"/>
      <c r="E25" s="77"/>
      <c r="F25" s="39">
        <v>7005181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76" t="s">
        <v>16</v>
      </c>
      <c r="D26" s="76"/>
      <c r="E26" s="77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6" t="s">
        <v>72</v>
      </c>
      <c r="D27" s="76"/>
      <c r="E27" s="77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6" t="s">
        <v>19</v>
      </c>
      <c r="D28" s="76"/>
      <c r="E28" s="77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6" t="s">
        <v>20</v>
      </c>
      <c r="D29" s="76"/>
      <c r="E29" s="77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6" t="s">
        <v>21</v>
      </c>
      <c r="D30" s="76"/>
      <c r="E30" s="77"/>
      <c r="F30" s="39">
        <v>485236</v>
      </c>
      <c r="G30" s="24">
        <v>3168704</v>
      </c>
      <c r="H30" s="23"/>
    </row>
    <row r="31" spans="1:8" x14ac:dyDescent="0.2">
      <c r="A31" s="55" t="s">
        <v>83</v>
      </c>
      <c r="B31" s="21"/>
      <c r="C31" s="76" t="s">
        <v>22</v>
      </c>
      <c r="D31" s="76"/>
      <c r="E31" s="77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6" t="s">
        <v>23</v>
      </c>
      <c r="D32" s="76"/>
      <c r="E32" s="77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6" t="s">
        <v>24</v>
      </c>
      <c r="D33" s="76"/>
      <c r="E33" s="77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6" t="s">
        <v>25</v>
      </c>
      <c r="D34" s="76"/>
      <c r="E34" s="77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6" t="s">
        <v>26</v>
      </c>
      <c r="D35" s="76"/>
      <c r="E35" s="77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6" t="s">
        <v>27</v>
      </c>
      <c r="D36" s="76"/>
      <c r="E36" s="77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6" t="s">
        <v>28</v>
      </c>
      <c r="D37" s="76"/>
      <c r="E37" s="77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6" t="s">
        <v>33</v>
      </c>
      <c r="D38" s="76"/>
      <c r="E38" s="77"/>
      <c r="F38" s="39">
        <v>3069370.79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80" t="s">
        <v>29</v>
      </c>
      <c r="D39" s="80"/>
      <c r="E39" s="81"/>
      <c r="F39" s="41">
        <f>F10-F22</f>
        <v>31957086.120000005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76"/>
      <c r="D40" s="76"/>
      <c r="E40" s="77"/>
      <c r="F40" s="42"/>
      <c r="G40" s="29"/>
      <c r="H40" s="23"/>
    </row>
    <row r="41" spans="1:8" s="8" customFormat="1" x14ac:dyDescent="0.2">
      <c r="A41" s="53"/>
      <c r="B41" s="30"/>
      <c r="C41" s="80" t="s">
        <v>3</v>
      </c>
      <c r="D41" s="80"/>
      <c r="E41" s="81"/>
      <c r="F41" s="43"/>
      <c r="G41" s="31"/>
      <c r="H41" s="28"/>
    </row>
    <row r="42" spans="1:8" s="8" customFormat="1" x14ac:dyDescent="0.2">
      <c r="A42" s="53"/>
      <c r="B42" s="21"/>
      <c r="C42" s="82" t="s">
        <v>4</v>
      </c>
      <c r="D42" s="82"/>
      <c r="E42" s="83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6" t="s">
        <v>6</v>
      </c>
      <c r="D43" s="76"/>
      <c r="E43" s="77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6" t="s">
        <v>8</v>
      </c>
      <c r="D44" s="76"/>
      <c r="E44" s="77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6" t="s">
        <v>31</v>
      </c>
      <c r="D45" s="76"/>
      <c r="E45" s="77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6"/>
      <c r="D46" s="76"/>
      <c r="E46" s="77"/>
      <c r="F46" s="42"/>
      <c r="G46" s="29"/>
      <c r="H46" s="23"/>
    </row>
    <row r="47" spans="1:8" s="8" customFormat="1" x14ac:dyDescent="0.2">
      <c r="A47" s="53"/>
      <c r="B47" s="21"/>
      <c r="C47" s="82" t="s">
        <v>10</v>
      </c>
      <c r="D47" s="82"/>
      <c r="E47" s="83"/>
      <c r="F47" s="38">
        <f>SUM(F48:F50)</f>
        <v>89655.58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76" t="s">
        <v>6</v>
      </c>
      <c r="D48" s="76"/>
      <c r="E48" s="77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76" t="s">
        <v>8</v>
      </c>
      <c r="D49" s="76"/>
      <c r="E49" s="77"/>
      <c r="F49" s="39">
        <v>89655.58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76" t="s">
        <v>11</v>
      </c>
      <c r="D50" s="76"/>
      <c r="E50" s="77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80" t="s">
        <v>12</v>
      </c>
      <c r="D51" s="80"/>
      <c r="E51" s="81"/>
      <c r="F51" s="41">
        <f>F42-F47</f>
        <v>-89655.58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76"/>
      <c r="D52" s="76"/>
      <c r="E52" s="77"/>
      <c r="F52" s="42"/>
      <c r="G52" s="29"/>
      <c r="H52" s="23"/>
    </row>
    <row r="53" spans="1:8" s="8" customFormat="1" x14ac:dyDescent="0.2">
      <c r="A53" s="53"/>
      <c r="B53" s="30"/>
      <c r="C53" s="80" t="s">
        <v>45</v>
      </c>
      <c r="D53" s="80"/>
      <c r="E53" s="81"/>
      <c r="F53" s="43"/>
      <c r="G53" s="31"/>
      <c r="H53" s="28"/>
    </row>
    <row r="54" spans="1:8" s="8" customFormat="1" x14ac:dyDescent="0.2">
      <c r="A54" s="53"/>
      <c r="B54" s="21"/>
      <c r="C54" s="82" t="s">
        <v>4</v>
      </c>
      <c r="D54" s="82"/>
      <c r="E54" s="83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5" t="s">
        <v>39</v>
      </c>
      <c r="D55" s="85"/>
      <c r="E55" s="86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6" t="s">
        <v>17</v>
      </c>
      <c r="D56" s="76"/>
      <c r="E56" s="77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6" t="s">
        <v>18</v>
      </c>
      <c r="D57" s="76"/>
      <c r="E57" s="77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5" t="s">
        <v>40</v>
      </c>
      <c r="D58" s="85"/>
      <c r="E58" s="86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6"/>
      <c r="D59" s="76"/>
      <c r="E59" s="77"/>
      <c r="F59" s="42"/>
      <c r="G59" s="29"/>
      <c r="H59" s="23"/>
    </row>
    <row r="60" spans="1:8" s="8" customFormat="1" x14ac:dyDescent="0.2">
      <c r="A60" s="53"/>
      <c r="B60" s="21"/>
      <c r="C60" s="82" t="s">
        <v>10</v>
      </c>
      <c r="D60" s="82"/>
      <c r="E60" s="83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5" t="s">
        <v>41</v>
      </c>
      <c r="D61" s="85"/>
      <c r="E61" s="86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6" t="s">
        <v>42</v>
      </c>
      <c r="D62" s="76"/>
      <c r="E62" s="77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6" t="s">
        <v>43</v>
      </c>
      <c r="D63" s="76"/>
      <c r="E63" s="77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5" t="s">
        <v>44</v>
      </c>
      <c r="D64" s="85"/>
      <c r="E64" s="86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80" t="s">
        <v>70</v>
      </c>
      <c r="D65" s="80"/>
      <c r="E65" s="81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80"/>
      <c r="D66" s="80"/>
      <c r="E66" s="81"/>
      <c r="F66" s="42"/>
      <c r="G66" s="29"/>
      <c r="H66" s="23"/>
    </row>
    <row r="67" spans="1:8" s="8" customFormat="1" x14ac:dyDescent="0.2">
      <c r="A67" s="53"/>
      <c r="B67" s="32"/>
      <c r="C67" s="80" t="s">
        <v>30</v>
      </c>
      <c r="D67" s="80"/>
      <c r="E67" s="81"/>
      <c r="F67" s="41">
        <f>F39+F51+F65</f>
        <v>31867430.540000007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80"/>
      <c r="D68" s="80"/>
      <c r="E68" s="81"/>
      <c r="F68" s="41"/>
      <c r="G68" s="27"/>
      <c r="H68" s="28"/>
    </row>
    <row r="69" spans="1:8" s="8" customFormat="1" x14ac:dyDescent="0.2">
      <c r="A69" s="52" t="s">
        <v>69</v>
      </c>
      <c r="B69" s="30"/>
      <c r="C69" s="80" t="s">
        <v>73</v>
      </c>
      <c r="D69" s="80"/>
      <c r="E69" s="81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80"/>
      <c r="D70" s="80"/>
      <c r="E70" s="81"/>
      <c r="F70" s="44"/>
      <c r="G70" s="33"/>
      <c r="H70" s="28"/>
    </row>
    <row r="71" spans="1:8" s="8" customFormat="1" x14ac:dyDescent="0.2">
      <c r="A71" s="53"/>
      <c r="B71" s="30"/>
      <c r="C71" s="80" t="s">
        <v>46</v>
      </c>
      <c r="D71" s="80"/>
      <c r="E71" s="81"/>
      <c r="F71" s="41">
        <f>+F67+F69</f>
        <v>38775196.350000009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60" customHeight="1" x14ac:dyDescent="0.2">
      <c r="B74" s="9"/>
      <c r="C74" s="92" t="s">
        <v>91</v>
      </c>
      <c r="D74" s="92"/>
      <c r="E74" s="92"/>
      <c r="F74" s="92"/>
      <c r="G74" s="92"/>
      <c r="H74" s="92"/>
    </row>
    <row r="75" spans="1:8" x14ac:dyDescent="0.2"/>
    <row r="76" spans="1:8" ht="15" customHeight="1" x14ac:dyDescent="0.25">
      <c r="C76" s="89" t="s">
        <v>92</v>
      </c>
      <c r="D76" s="89"/>
      <c r="F76" s="89" t="s">
        <v>93</v>
      </c>
      <c r="G76" s="89"/>
      <c r="H76" s="94"/>
    </row>
    <row r="77" spans="1:8" ht="15" customHeight="1" x14ac:dyDescent="0.25">
      <c r="C77" s="90" t="s">
        <v>94</v>
      </c>
      <c r="D77" s="90"/>
      <c r="F77" s="90" t="s">
        <v>95</v>
      </c>
      <c r="G77" s="90"/>
      <c r="H77" s="95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7" t="s">
        <v>96</v>
      </c>
      <c r="D79" s="88"/>
      <c r="E79" s="10"/>
      <c r="F79" s="74"/>
      <c r="G79" s="93"/>
      <c r="H79" s="93"/>
    </row>
    <row r="80" spans="1:8" s="67" customFormat="1" ht="21.95" customHeight="1" x14ac:dyDescent="0.2">
      <c r="A80" s="64"/>
      <c r="B80" s="65"/>
      <c r="C80" s="74" t="s">
        <v>97</v>
      </c>
      <c r="D80" s="93"/>
      <c r="E80" s="66"/>
      <c r="F80" s="74"/>
      <c r="G80" s="93"/>
      <c r="H80" s="93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4"/>
      <c r="D82" s="93"/>
      <c r="E82" s="66"/>
      <c r="F82" s="74"/>
      <c r="G82" s="93"/>
      <c r="H82" s="93"/>
    </row>
    <row r="83" spans="1:8" s="67" customFormat="1" ht="21.95" customHeight="1" x14ac:dyDescent="0.2">
      <c r="A83" s="64"/>
      <c r="B83" s="65"/>
      <c r="C83" s="74"/>
      <c r="D83" s="93"/>
      <c r="E83" s="66"/>
      <c r="F83" s="74"/>
      <c r="G83" s="93"/>
      <c r="H83" s="93"/>
    </row>
    <row r="84" spans="1:8" hidden="1" x14ac:dyDescent="0.2">
      <c r="B84" s="9"/>
      <c r="C84" s="91"/>
      <c r="D84" s="91"/>
      <c r="E84" s="10"/>
      <c r="F84" s="91"/>
      <c r="G84" s="91"/>
      <c r="H84" s="70"/>
    </row>
    <row r="85" spans="1:8" ht="24" hidden="1" customHeight="1" x14ac:dyDescent="0.2">
      <c r="B85" s="12"/>
      <c r="C85" s="84"/>
      <c r="D85" s="84"/>
      <c r="F85" s="84"/>
      <c r="G85" s="84"/>
      <c r="H85" s="13"/>
    </row>
    <row r="86" spans="1:8" ht="28.5" hidden="1" customHeight="1" x14ac:dyDescent="0.2">
      <c r="B86" s="14"/>
      <c r="C86" s="58"/>
      <c r="F86" s="90"/>
      <c r="G86" s="90"/>
      <c r="H86" s="13"/>
    </row>
    <row r="87" spans="1:8" hidden="1" x14ac:dyDescent="0.2">
      <c r="C87" s="69"/>
      <c r="D87" s="10"/>
      <c r="F87" s="74"/>
      <c r="G87" s="74"/>
    </row>
    <row r="88" spans="1:8" ht="24.75" hidden="1" customHeight="1" x14ac:dyDescent="0.2">
      <c r="C88" s="91"/>
      <c r="D88" s="91"/>
      <c r="F88" s="91"/>
      <c r="G88" s="91"/>
    </row>
  </sheetData>
  <mergeCells count="92">
    <mergeCell ref="F79:H79"/>
    <mergeCell ref="C80:D80"/>
    <mergeCell ref="F80:H80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tabSelected="1" zoomScale="145" zoomScaleNormal="145" workbookViewId="0"/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75"/>
      <c r="D2" s="75"/>
      <c r="E2" s="75"/>
      <c r="F2" s="75"/>
      <c r="G2" s="75"/>
      <c r="H2" s="2"/>
    </row>
    <row r="3" spans="1:8" ht="14.1" customHeight="1" x14ac:dyDescent="0.2">
      <c r="B3" s="2"/>
      <c r="C3" s="75" t="s">
        <v>90</v>
      </c>
      <c r="D3" s="75"/>
      <c r="E3" s="75"/>
      <c r="F3" s="75"/>
      <c r="G3" s="75"/>
      <c r="H3" s="2"/>
    </row>
    <row r="4" spans="1:8" ht="14.1" customHeight="1" x14ac:dyDescent="0.2">
      <c r="B4" s="2"/>
      <c r="C4" s="75" t="s">
        <v>0</v>
      </c>
      <c r="D4" s="75"/>
      <c r="E4" s="75"/>
      <c r="F4" s="75"/>
      <c r="G4" s="75"/>
      <c r="H4" s="2"/>
    </row>
    <row r="5" spans="1:8" ht="14.1" customHeight="1" x14ac:dyDescent="0.2">
      <c r="B5" s="2"/>
      <c r="C5" s="75" t="s">
        <v>100</v>
      </c>
      <c r="D5" s="75"/>
      <c r="E5" s="75"/>
      <c r="F5" s="75"/>
      <c r="G5" s="75"/>
      <c r="H5" s="2"/>
    </row>
    <row r="6" spans="1:8" ht="14.1" customHeight="1" x14ac:dyDescent="0.2">
      <c r="C6" s="75" t="s">
        <v>38</v>
      </c>
      <c r="D6" s="75"/>
      <c r="E6" s="75"/>
      <c r="F6" s="75"/>
      <c r="G6" s="75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78" t="s">
        <v>1</v>
      </c>
      <c r="C8" s="79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80" t="s">
        <v>2</v>
      </c>
      <c r="D9" s="80"/>
      <c r="E9" s="81"/>
      <c r="F9" s="18"/>
      <c r="G9" s="19"/>
      <c r="H9" s="20"/>
    </row>
    <row r="10" spans="1:8" x14ac:dyDescent="0.2">
      <c r="A10" s="51"/>
      <c r="B10" s="21"/>
      <c r="C10" s="82" t="s">
        <v>4</v>
      </c>
      <c r="D10" s="82"/>
      <c r="E10" s="83"/>
      <c r="F10" s="38">
        <f>SUM(F11:F20)</f>
        <v>58868433.649999999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76" t="s">
        <v>5</v>
      </c>
      <c r="D11" s="76"/>
      <c r="E11" s="77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76" t="s">
        <v>7</v>
      </c>
      <c r="D12" s="76"/>
      <c r="E12" s="77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76" t="s">
        <v>71</v>
      </c>
      <c r="D13" s="76"/>
      <c r="E13" s="77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76" t="s">
        <v>9</v>
      </c>
      <c r="D14" s="76"/>
      <c r="E14" s="77"/>
      <c r="F14" s="39">
        <v>57650078.289999999</v>
      </c>
      <c r="G14" s="24">
        <v>0</v>
      </c>
      <c r="H14" s="23"/>
    </row>
    <row r="15" spans="1:8" x14ac:dyDescent="0.2">
      <c r="A15" s="52" t="s">
        <v>51</v>
      </c>
      <c r="B15" s="21"/>
      <c r="C15" s="76" t="s">
        <v>34</v>
      </c>
      <c r="D15" s="76"/>
      <c r="E15" s="77"/>
      <c r="F15" s="39">
        <v>121906.36</v>
      </c>
      <c r="G15" s="24">
        <v>402914.82</v>
      </c>
      <c r="H15" s="23"/>
    </row>
    <row r="16" spans="1:8" x14ac:dyDescent="0.2">
      <c r="A16" s="52" t="s">
        <v>52</v>
      </c>
      <c r="B16" s="21"/>
      <c r="C16" s="76" t="s">
        <v>35</v>
      </c>
      <c r="D16" s="76"/>
      <c r="E16" s="77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76" t="s">
        <v>36</v>
      </c>
      <c r="D17" s="76"/>
      <c r="E17" s="77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76" t="s">
        <v>74</v>
      </c>
      <c r="D18" s="76"/>
      <c r="E18" s="77"/>
      <c r="F18" s="39">
        <v>696279</v>
      </c>
      <c r="G18" s="24">
        <v>1701335</v>
      </c>
      <c r="H18" s="23"/>
    </row>
    <row r="19" spans="1:8" x14ac:dyDescent="0.2">
      <c r="A19" s="52" t="s">
        <v>55</v>
      </c>
      <c r="B19" s="21"/>
      <c r="C19" s="76" t="s">
        <v>37</v>
      </c>
      <c r="D19" s="76"/>
      <c r="E19" s="77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76" t="s">
        <v>32</v>
      </c>
      <c r="D20" s="76"/>
      <c r="E20" s="77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76"/>
      <c r="D21" s="76"/>
      <c r="E21" s="77"/>
      <c r="F21" s="40"/>
      <c r="G21" s="25"/>
      <c r="H21" s="23"/>
    </row>
    <row r="22" spans="1:8" x14ac:dyDescent="0.2">
      <c r="A22" s="51"/>
      <c r="B22" s="21"/>
      <c r="C22" s="82" t="s">
        <v>10</v>
      </c>
      <c r="D22" s="82"/>
      <c r="E22" s="83"/>
      <c r="F22" s="38">
        <f>SUM(F23:F38)</f>
        <v>27391930.800000001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76" t="s">
        <v>13</v>
      </c>
      <c r="D23" s="76"/>
      <c r="E23" s="77"/>
      <c r="F23" s="39">
        <v>7463584.9999999991</v>
      </c>
      <c r="G23" s="24">
        <v>29258108.91</v>
      </c>
      <c r="H23" s="23"/>
    </row>
    <row r="24" spans="1:8" x14ac:dyDescent="0.2">
      <c r="A24" s="55" t="s">
        <v>76</v>
      </c>
      <c r="B24" s="21"/>
      <c r="C24" s="76" t="s">
        <v>14</v>
      </c>
      <c r="D24" s="76"/>
      <c r="E24" s="77"/>
      <c r="F24" s="39">
        <v>2569778.4700000002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76" t="s">
        <v>15</v>
      </c>
      <c r="D25" s="76"/>
      <c r="E25" s="77"/>
      <c r="F25" s="39">
        <v>12905377.42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76" t="s">
        <v>16</v>
      </c>
      <c r="D26" s="76"/>
      <c r="E26" s="77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76" t="s">
        <v>72</v>
      </c>
      <c r="D27" s="76"/>
      <c r="E27" s="77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76" t="s">
        <v>19</v>
      </c>
      <c r="D28" s="76"/>
      <c r="E28" s="77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76" t="s">
        <v>20</v>
      </c>
      <c r="D29" s="76"/>
      <c r="E29" s="77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76" t="s">
        <v>21</v>
      </c>
      <c r="D30" s="76"/>
      <c r="E30" s="77"/>
      <c r="F30" s="39">
        <v>727854</v>
      </c>
      <c r="G30" s="24">
        <v>3168704</v>
      </c>
      <c r="H30" s="23"/>
    </row>
    <row r="31" spans="1:8" x14ac:dyDescent="0.2">
      <c r="A31" s="55" t="s">
        <v>83</v>
      </c>
      <c r="B31" s="21"/>
      <c r="C31" s="76" t="s">
        <v>22</v>
      </c>
      <c r="D31" s="76"/>
      <c r="E31" s="77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76" t="s">
        <v>23</v>
      </c>
      <c r="D32" s="76"/>
      <c r="E32" s="77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76" t="s">
        <v>24</v>
      </c>
      <c r="D33" s="76"/>
      <c r="E33" s="77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76" t="s">
        <v>25</v>
      </c>
      <c r="D34" s="76"/>
      <c r="E34" s="77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76" t="s">
        <v>26</v>
      </c>
      <c r="D35" s="76"/>
      <c r="E35" s="77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76" t="s">
        <v>27</v>
      </c>
      <c r="D36" s="76"/>
      <c r="E36" s="77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76" t="s">
        <v>28</v>
      </c>
      <c r="D37" s="76"/>
      <c r="E37" s="77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76" t="s">
        <v>33</v>
      </c>
      <c r="D38" s="76"/>
      <c r="E38" s="77"/>
      <c r="F38" s="39">
        <v>3725335.91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80" t="s">
        <v>29</v>
      </c>
      <c r="D39" s="80"/>
      <c r="E39" s="81"/>
      <c r="F39" s="41">
        <f>F10-F22</f>
        <v>31476502.849999998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76"/>
      <c r="D40" s="76"/>
      <c r="E40" s="77"/>
      <c r="F40" s="42"/>
      <c r="G40" s="29"/>
      <c r="H40" s="23"/>
    </row>
    <row r="41" spans="1:8" s="8" customFormat="1" x14ac:dyDescent="0.2">
      <c r="A41" s="53"/>
      <c r="B41" s="30"/>
      <c r="C41" s="80" t="s">
        <v>3</v>
      </c>
      <c r="D41" s="80"/>
      <c r="E41" s="81"/>
      <c r="F41" s="43"/>
      <c r="G41" s="31"/>
      <c r="H41" s="28"/>
    </row>
    <row r="42" spans="1:8" s="8" customFormat="1" x14ac:dyDescent="0.2">
      <c r="A42" s="53"/>
      <c r="B42" s="21"/>
      <c r="C42" s="82" t="s">
        <v>4</v>
      </c>
      <c r="D42" s="82"/>
      <c r="E42" s="83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76" t="s">
        <v>6</v>
      </c>
      <c r="D43" s="76"/>
      <c r="E43" s="77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76" t="s">
        <v>8</v>
      </c>
      <c r="D44" s="76"/>
      <c r="E44" s="77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76" t="s">
        <v>31</v>
      </c>
      <c r="D45" s="76"/>
      <c r="E45" s="77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76"/>
      <c r="D46" s="76"/>
      <c r="E46" s="77"/>
      <c r="F46" s="42"/>
      <c r="G46" s="29"/>
      <c r="H46" s="23"/>
    </row>
    <row r="47" spans="1:8" s="8" customFormat="1" x14ac:dyDescent="0.2">
      <c r="A47" s="53"/>
      <c r="B47" s="21"/>
      <c r="C47" s="82" t="s">
        <v>10</v>
      </c>
      <c r="D47" s="82"/>
      <c r="E47" s="83"/>
      <c r="F47" s="38">
        <f>SUM(F48:F50)</f>
        <v>106455.58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76" t="s">
        <v>6</v>
      </c>
      <c r="D48" s="76"/>
      <c r="E48" s="77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76" t="s">
        <v>8</v>
      </c>
      <c r="D49" s="76"/>
      <c r="E49" s="77"/>
      <c r="F49" s="39">
        <v>106455.58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76" t="s">
        <v>11</v>
      </c>
      <c r="D50" s="76"/>
      <c r="E50" s="77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80" t="s">
        <v>12</v>
      </c>
      <c r="D51" s="80"/>
      <c r="E51" s="81"/>
      <c r="F51" s="41">
        <f>F42-F47</f>
        <v>-106455.58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76"/>
      <c r="D52" s="76"/>
      <c r="E52" s="77"/>
      <c r="F52" s="42"/>
      <c r="G52" s="29"/>
      <c r="H52" s="23"/>
    </row>
    <row r="53" spans="1:8" s="8" customFormat="1" x14ac:dyDescent="0.2">
      <c r="A53" s="53"/>
      <c r="B53" s="30"/>
      <c r="C53" s="80" t="s">
        <v>45</v>
      </c>
      <c r="D53" s="80"/>
      <c r="E53" s="81"/>
      <c r="F53" s="43"/>
      <c r="G53" s="31"/>
      <c r="H53" s="28"/>
    </row>
    <row r="54" spans="1:8" s="8" customFormat="1" x14ac:dyDescent="0.2">
      <c r="A54" s="53"/>
      <c r="B54" s="21"/>
      <c r="C54" s="82" t="s">
        <v>4</v>
      </c>
      <c r="D54" s="82"/>
      <c r="E54" s="83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5" t="s">
        <v>39</v>
      </c>
      <c r="D55" s="85"/>
      <c r="E55" s="86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76" t="s">
        <v>17</v>
      </c>
      <c r="D56" s="76"/>
      <c r="E56" s="77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76" t="s">
        <v>18</v>
      </c>
      <c r="D57" s="76"/>
      <c r="E57" s="77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5" t="s">
        <v>40</v>
      </c>
      <c r="D58" s="85"/>
      <c r="E58" s="86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76"/>
      <c r="D59" s="76"/>
      <c r="E59" s="77"/>
      <c r="F59" s="42"/>
      <c r="G59" s="29"/>
      <c r="H59" s="23"/>
    </row>
    <row r="60" spans="1:8" s="8" customFormat="1" x14ac:dyDescent="0.2">
      <c r="A60" s="53"/>
      <c r="B60" s="21"/>
      <c r="C60" s="82" t="s">
        <v>10</v>
      </c>
      <c r="D60" s="82"/>
      <c r="E60" s="83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5" t="s">
        <v>41</v>
      </c>
      <c r="D61" s="85"/>
      <c r="E61" s="86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76" t="s">
        <v>42</v>
      </c>
      <c r="D62" s="76"/>
      <c r="E62" s="77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76" t="s">
        <v>43</v>
      </c>
      <c r="D63" s="76"/>
      <c r="E63" s="77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5" t="s">
        <v>44</v>
      </c>
      <c r="D64" s="85"/>
      <c r="E64" s="86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80" t="s">
        <v>70</v>
      </c>
      <c r="D65" s="80"/>
      <c r="E65" s="81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80"/>
      <c r="D66" s="80"/>
      <c r="E66" s="81"/>
      <c r="F66" s="42"/>
      <c r="G66" s="29"/>
      <c r="H66" s="23"/>
    </row>
    <row r="67" spans="1:8" s="8" customFormat="1" x14ac:dyDescent="0.2">
      <c r="A67" s="53"/>
      <c r="B67" s="32"/>
      <c r="C67" s="80" t="s">
        <v>30</v>
      </c>
      <c r="D67" s="80"/>
      <c r="E67" s="81"/>
      <c r="F67" s="41">
        <f>F39+F51+F65</f>
        <v>31370047.27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80"/>
      <c r="D68" s="80"/>
      <c r="E68" s="81"/>
      <c r="F68" s="41"/>
      <c r="G68" s="27"/>
      <c r="H68" s="28"/>
    </row>
    <row r="69" spans="1:8" s="8" customFormat="1" x14ac:dyDescent="0.2">
      <c r="A69" s="52" t="s">
        <v>69</v>
      </c>
      <c r="B69" s="30"/>
      <c r="C69" s="80" t="s">
        <v>73</v>
      </c>
      <c r="D69" s="80"/>
      <c r="E69" s="81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80"/>
      <c r="D70" s="80"/>
      <c r="E70" s="81"/>
      <c r="F70" s="44"/>
      <c r="G70" s="33"/>
      <c r="H70" s="28"/>
    </row>
    <row r="71" spans="1:8" s="8" customFormat="1" x14ac:dyDescent="0.2">
      <c r="A71" s="53"/>
      <c r="B71" s="30"/>
      <c r="C71" s="80" t="s">
        <v>46</v>
      </c>
      <c r="D71" s="80"/>
      <c r="E71" s="81"/>
      <c r="F71" s="41">
        <f>+F67+F69</f>
        <v>38277813.079999998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53.25" customHeight="1" x14ac:dyDescent="0.2">
      <c r="B74" s="9"/>
      <c r="C74" s="92" t="s">
        <v>91</v>
      </c>
      <c r="D74" s="92"/>
      <c r="E74" s="92"/>
      <c r="F74" s="92"/>
      <c r="G74" s="92"/>
      <c r="H74" s="92"/>
    </row>
    <row r="75" spans="1:8" x14ac:dyDescent="0.2"/>
    <row r="76" spans="1:8" ht="15" customHeight="1" x14ac:dyDescent="0.25">
      <c r="C76" s="89" t="s">
        <v>92</v>
      </c>
      <c r="D76" s="89"/>
      <c r="F76" s="89" t="s">
        <v>93</v>
      </c>
      <c r="G76" s="89"/>
      <c r="H76" s="94"/>
    </row>
    <row r="77" spans="1:8" ht="15" customHeight="1" x14ac:dyDescent="0.25">
      <c r="C77" s="90" t="s">
        <v>94</v>
      </c>
      <c r="D77" s="90"/>
      <c r="F77" s="90" t="s">
        <v>95</v>
      </c>
      <c r="G77" s="90"/>
      <c r="H77" s="95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7" t="s">
        <v>96</v>
      </c>
      <c r="D79" s="88"/>
      <c r="E79" s="10"/>
      <c r="F79" s="74"/>
      <c r="G79" s="93"/>
      <c r="H79" s="93"/>
    </row>
    <row r="80" spans="1:8" s="67" customFormat="1" ht="21.95" customHeight="1" x14ac:dyDescent="0.2">
      <c r="A80" s="64"/>
      <c r="B80" s="65"/>
      <c r="C80" s="74" t="s">
        <v>97</v>
      </c>
      <c r="D80" s="93"/>
      <c r="E80" s="66"/>
      <c r="F80" s="74"/>
      <c r="G80" s="93"/>
      <c r="H80" s="93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4"/>
      <c r="D82" s="93"/>
      <c r="E82" s="66"/>
      <c r="F82" s="74"/>
      <c r="G82" s="93"/>
      <c r="H82" s="93"/>
    </row>
    <row r="83" spans="1:8" s="67" customFormat="1" ht="21.95" customHeight="1" x14ac:dyDescent="0.2">
      <c r="A83" s="64"/>
      <c r="B83" s="65"/>
      <c r="C83" s="74"/>
      <c r="D83" s="93"/>
      <c r="E83" s="66"/>
      <c r="F83" s="74"/>
      <c r="G83" s="93"/>
      <c r="H83" s="93"/>
    </row>
    <row r="84" spans="1:8" hidden="1" x14ac:dyDescent="0.2">
      <c r="B84" s="9"/>
      <c r="C84" s="91"/>
      <c r="D84" s="91"/>
      <c r="E84" s="10"/>
      <c r="F84" s="91"/>
      <c r="G84" s="91"/>
      <c r="H84" s="70"/>
    </row>
    <row r="85" spans="1:8" ht="24" hidden="1" customHeight="1" x14ac:dyDescent="0.2">
      <c r="B85" s="12"/>
      <c r="C85" s="84"/>
      <c r="D85" s="84"/>
      <c r="F85" s="84"/>
      <c r="G85" s="84"/>
      <c r="H85" s="13"/>
    </row>
    <row r="86" spans="1:8" ht="28.5" hidden="1" customHeight="1" x14ac:dyDescent="0.2">
      <c r="B86" s="14"/>
      <c r="C86" s="58"/>
      <c r="F86" s="90"/>
      <c r="G86" s="90"/>
      <c r="H86" s="13"/>
    </row>
    <row r="87" spans="1:8" hidden="1" x14ac:dyDescent="0.2">
      <c r="C87" s="69"/>
      <c r="D87" s="10"/>
      <c r="F87" s="74"/>
      <c r="G87" s="74"/>
    </row>
    <row r="88" spans="1:8" ht="24.75" hidden="1" customHeight="1" x14ac:dyDescent="0.2">
      <c r="C88" s="91"/>
      <c r="D88" s="91"/>
      <c r="F88" s="91"/>
      <c r="G88" s="91"/>
    </row>
  </sheetData>
  <mergeCells count="92">
    <mergeCell ref="F79:H79"/>
    <mergeCell ref="C80:D80"/>
    <mergeCell ref="F80:H80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2025-07-31T16:57:45Z</cp:lastPrinted>
  <dcterms:created xsi:type="dcterms:W3CDTF">2014-09-04T19:30:54Z</dcterms:created>
  <dcterms:modified xsi:type="dcterms:W3CDTF">2026-04-20T22:50:03Z</dcterms:modified>
</cp:coreProperties>
</file>