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1 ESTADOS FINANCIEROS\"/>
    </mc:Choice>
  </mc:AlternateContent>
  <xr:revisionPtr revIDLastSave="0" documentId="8_{AA36C53A-5859-4DB7-90D9-87FB11250DE9}" xr6:coauthVersionLast="47" xr6:coauthVersionMax="47" xr10:uidLastSave="{00000000-0000-0000-0000-000000000000}"/>
  <bookViews>
    <workbookView xWindow="-120" yWindow="-120" windowWidth="29040" windowHeight="15720" xr2:uid="{C2DABFE7-1BDF-435E-9745-8D37301F81EC}"/>
  </bookViews>
  <sheets>
    <sheet name="EFE_ENE" sheetId="1" r:id="rId1"/>
    <sheet name="EFE_FEB" sheetId="4" r:id="rId2"/>
    <sheet name="EFE_MAR" sheetId="5" r:id="rId3"/>
  </sheets>
  <definedNames>
    <definedName name="_xlnm.Print_Area" localSheetId="0">EFE_ENE!$A$1:$I$88</definedName>
    <definedName name="_xlnm.Print_Area" localSheetId="1">EFE_FEB!$A$1:$I$88</definedName>
    <definedName name="_xlnm.Print_Area" localSheetId="2">EFE_MAR!$A$1:$I$88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5" l="1"/>
  <c r="G10" i="5"/>
  <c r="F22" i="5"/>
  <c r="G22" i="5"/>
  <c r="G39" i="5"/>
  <c r="F39" i="5"/>
  <c r="F42" i="5"/>
  <c r="G42" i="5"/>
  <c r="F47" i="5"/>
  <c r="F51" i="5"/>
  <c r="F67" i="5"/>
  <c r="F71" i="5"/>
  <c r="G47" i="5"/>
  <c r="G51" i="5"/>
  <c r="F55" i="5"/>
  <c r="F54" i="5"/>
  <c r="F65" i="5"/>
  <c r="G55" i="5"/>
  <c r="G54" i="5"/>
  <c r="G65" i="5"/>
  <c r="F60" i="5"/>
  <c r="F61" i="5"/>
  <c r="G61" i="5"/>
  <c r="G60" i="5"/>
  <c r="F10" i="4"/>
  <c r="F39" i="4"/>
  <c r="G10" i="4"/>
  <c r="F22" i="4"/>
  <c r="G22" i="4"/>
  <c r="G39" i="4"/>
  <c r="G67" i="4"/>
  <c r="G71" i="4"/>
  <c r="F42" i="4"/>
  <c r="G42" i="4"/>
  <c r="F47" i="4"/>
  <c r="F51" i="4"/>
  <c r="G47" i="4"/>
  <c r="G51" i="4"/>
  <c r="F54" i="4"/>
  <c r="F55" i="4"/>
  <c r="G55" i="4"/>
  <c r="G54" i="4"/>
  <c r="G65" i="4"/>
  <c r="F60" i="4"/>
  <c r="F61" i="4"/>
  <c r="G61" i="4"/>
  <c r="G60" i="4"/>
  <c r="F65" i="4"/>
  <c r="G55" i="1"/>
  <c r="G54" i="1"/>
  <c r="F55" i="1"/>
  <c r="F54" i="1"/>
  <c r="G47" i="1"/>
  <c r="F47" i="1"/>
  <c r="F42" i="1"/>
  <c r="G22" i="1"/>
  <c r="F22" i="1"/>
  <c r="G10" i="1"/>
  <c r="F10" i="1"/>
  <c r="G42" i="1"/>
  <c r="F61" i="1"/>
  <c r="F60" i="1"/>
  <c r="G61" i="1"/>
  <c r="G60" i="1"/>
  <c r="F51" i="1"/>
  <c r="G65" i="1"/>
  <c r="F65" i="1"/>
  <c r="G51" i="1"/>
  <c r="F39" i="1"/>
  <c r="G39" i="1"/>
  <c r="G67" i="1"/>
  <c r="G71" i="1"/>
  <c r="F67" i="1"/>
  <c r="F71" i="1"/>
  <c r="G67" i="5"/>
  <c r="G71" i="5"/>
  <c r="F67" i="4"/>
  <c r="F71" i="4"/>
</calcChain>
</file>

<file path=xl/sharedStrings.xml><?xml version="1.0" encoding="utf-8"?>
<sst xmlns="http://schemas.openxmlformats.org/spreadsheetml/2006/main" count="315" uniqueCount="101">
  <si>
    <t>Estado de Flujos de Efectivo</t>
  </si>
  <si>
    <t>Concepto</t>
  </si>
  <si>
    <t>Flujos de Efectivo de las Actividades de Operación</t>
  </si>
  <si>
    <t xml:space="preserve">Flujos de Efectivo de las Actividades de Inversión </t>
  </si>
  <si>
    <t>Origen</t>
  </si>
  <si>
    <t>Impuestos</t>
  </si>
  <si>
    <t>Bienes Inmuebles, Infraestructura y Construcciones en Proceso</t>
  </si>
  <si>
    <t>Cuotas y Aportaciones de Seguridad Social</t>
  </si>
  <si>
    <t>Bienes Muebles</t>
  </si>
  <si>
    <t>Derechos</t>
  </si>
  <si>
    <t>Aplicación</t>
  </si>
  <si>
    <t>Otras Aplicaciones de Inversión</t>
  </si>
  <si>
    <t>Flujos Netos de Efectivo por Actividades de Inversión</t>
  </si>
  <si>
    <t>Servicios Personales</t>
  </si>
  <si>
    <t>Materiales y Suministros</t>
  </si>
  <si>
    <t>Servicios Generales</t>
  </si>
  <si>
    <t>Transferencias Internas y Asignaciones al Sector Público</t>
  </si>
  <si>
    <t xml:space="preserve">   Interno</t>
  </si>
  <si>
    <t xml:space="preserve">   Externo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</si>
  <si>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</si>
  <si>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</si>
  <si>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</si>
  <si>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</si>
  <si>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</si>
  <si>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</si>
  <si>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</si>
  <si>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</si>
  <si>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</si>
  <si>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</si>
  <si>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Flujos Netos de Efectivo por Actividades de Operación</t>
  </si>
  <si>
    <t xml:space="preserve">Incremento/Disminución Neta en el Efectivo y Equivalentes al Efectivo </t>
  </si>
  <si>
    <t>Otros Orígenes de Inversión</t>
  </si>
  <si>
    <t>Otros Orígenes de Operación</t>
  </si>
  <si>
    <t>Otras Aplicaciones de Operación</t>
  </si>
  <si>
    <t>Productos</t>
  </si>
  <si>
    <t>Aprovechamientos</t>
  </si>
  <si>
    <t>Ingresos por Venta de Bienes y Prestación de Servicios</t>
  </si>
  <si>
    <t xml:space="preserve">Transferencias, Asignaciones, Subsidios y Subvenciones, y Pensiones y Jubilaciones </t>
  </si>
  <si>
    <t>(Cifras en Pesos)</t>
  </si>
  <si>
    <t xml:space="preserve">   Endeudamiento Neto</t>
  </si>
  <si>
    <t xml:space="preserve">   Otros Orígenes de Financiamiento</t>
  </si>
  <si>
    <t xml:space="preserve">  Servicios de la Deuda</t>
  </si>
  <si>
    <t xml:space="preserve">  Interno</t>
  </si>
  <si>
    <t xml:space="preserve">  Externo</t>
  </si>
  <si>
    <t xml:space="preserve">  Otras Aplicaciones de Financiamiento</t>
  </si>
  <si>
    <t>Flujos de Efectivo de las Actividades de Financiamiento</t>
  </si>
  <si>
    <t>Efectivo y Equivalentes al Efectivo al Final del Ejercicio</t>
  </si>
  <si>
    <t>1A10</t>
  </si>
  <si>
    <t>1A20</t>
  </si>
  <si>
    <t>1A30</t>
  </si>
  <si>
    <t>1A40</t>
  </si>
  <si>
    <t>1A50</t>
  </si>
  <si>
    <t>1A60</t>
  </si>
  <si>
    <t>1A70</t>
  </si>
  <si>
    <t>1A80</t>
  </si>
  <si>
    <t>1A90</t>
  </si>
  <si>
    <t>1A9999</t>
  </si>
  <si>
    <t>1B9999</t>
  </si>
  <si>
    <t>2A5262</t>
  </si>
  <si>
    <t>2A5363</t>
  </si>
  <si>
    <t>2A5964</t>
  </si>
  <si>
    <t>2B5160</t>
  </si>
  <si>
    <t>2B5256</t>
  </si>
  <si>
    <t>2B5999</t>
  </si>
  <si>
    <t>3A03</t>
  </si>
  <si>
    <t>3A04</t>
  </si>
  <si>
    <t>3B9000</t>
  </si>
  <si>
    <t>3B910</t>
  </si>
  <si>
    <t>3B9900</t>
  </si>
  <si>
    <t>4A1110</t>
  </si>
  <si>
    <t>Flujos Netos de Efectivo por Actividades de Financiamiento</t>
  </si>
  <si>
    <t>Contribuciones de Mejoras</t>
  </si>
  <si>
    <t>Transferencias al Resto del Sector Público</t>
  </si>
  <si>
    <t>Efectivo y Equivalentes al Efectivo al Inicio del Ejercicio</t>
  </si>
  <si>
    <t>Participaciones, Aportaciones, Convenios, Incentivos Derivados de la Colaboración Fiscal y Fondos Distintos de Aportaciones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</si>
  <si>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</si>
  <si>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</si>
  <si>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</si>
  <si>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</si>
  <si>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</si>
  <si>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</si>
  <si>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</si>
  <si>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</si>
  <si>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</si>
  <si>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</si>
  <si>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</si>
  <si>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</si>
  <si>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</si>
  <si>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</si>
  <si>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</si>
  <si>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Comisión de Agua y Alcantarillado del Municipio de Tulancingo de Bravo, Hidalgo</t>
  </si>
  <si>
    <t>Del 1 de Enero al 31 de Enero de 2025</t>
  </si>
  <si>
    <t>ARQ. MARÍA DE LOS ÁNGELES MALDONADO MORGADO</t>
  </si>
  <si>
    <t>DIRECTORA GENERAL</t>
  </si>
  <si>
    <t>L.C. NOHEMI DE LEÓN MAYORAL</t>
  </si>
  <si>
    <t>DIRECTORA  DE ADMINISTRACIÓN Y FINANZAS</t>
  </si>
  <si>
    <t>ING. FERNANDO VITAL LICONA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</si>
  <si>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</si>
  <si>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</si>
  <si>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Del 1 de Enero al 28 de Febrero de 2025</t>
  </si>
  <si>
    <t>Del 1 de Enero al 31 de Marzo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</si>
</sst>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sz val="8"/>
      <name val="Calibri"/>
      <family val="2"/>
    </font>
    <font>
      <b/>
      <sz val="9"/>
      <color theme="0"/>
      <name val="Arial"/>
      <family val="2"/>
    </font>
    <font>
      <sz val="4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  <font>
      <sz val="9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141">
    <xf numFmtId="0" fontId="0" fillId="0" borderId="0" xfId="0"/>
    <xf numFmtId="0" fontId="6" fillId="2" borderId="0" xfId="0" applyFont="1" applyFill="1" applyBorder="1"/>
    <xf numFmtId="0" fontId="3" fillId="2" borderId="0" xfId="4" applyFont="1" applyFill="1" applyBorder="1" applyAlignment="1"/>
    <xf numFmtId="0" fontId="6" fillId="2" borderId="0" xfId="0" applyFont="1" applyFill="1" applyBorder="1" applyAlignment="1"/>
    <xf numFmtId="0" fontId="6" fillId="2" borderId="0" xfId="0" applyFont="1" applyFill="1"/>
    <xf numFmtId="0" fontId="6" fillId="2" borderId="0" xfId="0" applyFont="1" applyFill="1" applyBorder="1" applyAlignment="1">
      <alignment horizontal="centerContinuous"/>
    </xf>
    <xf numFmtId="0" fontId="4" fillId="2" borderId="0" xfId="4" applyFont="1" applyFill="1" applyBorder="1" applyAlignment="1">
      <alignment horizontal="centerContinuous" vertical="center"/>
    </xf>
    <xf numFmtId="0" fontId="4" fillId="2" borderId="0" xfId="4" applyFont="1" applyFill="1" applyBorder="1" applyAlignment="1">
      <alignment horizontal="center" vertical="top"/>
    </xf>
    <xf numFmtId="0" fontId="6" fillId="2" borderId="0" xfId="0" applyFont="1" applyFill="1" applyBorder="1" applyAlignment="1">
      <alignment vertical="top"/>
    </xf>
    <xf numFmtId="0" fontId="6" fillId="2" borderId="0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horizontal="left" wrapText="1"/>
    </xf>
    <xf numFmtId="0" fontId="4" fillId="2" borderId="0" xfId="0" applyFont="1" applyFill="1" applyBorder="1" applyAlignment="1">
      <alignment vertical="top"/>
    </xf>
    <xf numFmtId="0" fontId="4" fillId="2" borderId="0" xfId="0" applyFont="1" applyFill="1" applyBorder="1"/>
    <xf numFmtId="43" fontId="4" fillId="2" borderId="0" xfId="2" applyFont="1" applyFill="1" applyBorder="1"/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vertical="top"/>
    </xf>
    <xf numFmtId="0" fontId="4" fillId="2" borderId="0" xfId="0" applyFont="1" applyFill="1" applyBorder="1" applyAlignment="1">
      <alignment horizontal="right"/>
    </xf>
    <xf numFmtId="0" fontId="3" fillId="2" borderId="0" xfId="4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165" fontId="8" fillId="3" borderId="1" xfId="2" applyNumberFormat="1" applyFont="1" applyFill="1" applyBorder="1" applyAlignment="1">
      <alignment horizontal="center" vertical="center"/>
    </xf>
    <xf numFmtId="165" fontId="8" fillId="3" borderId="2" xfId="2" applyNumberFormat="1" applyFont="1" applyFill="1" applyBorder="1" applyAlignment="1">
      <alignment horizontal="center" vertical="center"/>
    </xf>
    <xf numFmtId="165" fontId="8" fillId="3" borderId="3" xfId="2" applyNumberFormat="1" applyFont="1" applyFill="1" applyBorder="1" applyAlignment="1">
      <alignment horizontal="center" vertical="center"/>
    </xf>
    <xf numFmtId="0" fontId="3" fillId="2" borderId="5" xfId="4" applyFont="1" applyFill="1" applyBorder="1" applyAlignment="1">
      <alignment vertical="top"/>
    </xf>
    <xf numFmtId="0" fontId="4" fillId="2" borderId="6" xfId="4" applyFont="1" applyFill="1" applyBorder="1" applyAlignment="1">
      <alignment vertical="top"/>
    </xf>
    <xf numFmtId="0" fontId="4" fillId="2" borderId="7" xfId="4" applyFont="1" applyFill="1" applyBorder="1" applyAlignment="1">
      <alignment vertical="top"/>
    </xf>
    <xf numFmtId="0" fontId="6" fillId="2" borderId="8" xfId="0" applyFont="1" applyFill="1" applyBorder="1" applyAlignment="1">
      <alignment vertical="top"/>
    </xf>
    <xf numFmtId="0" fontId="6" fillId="2" borderId="9" xfId="0" applyFont="1" applyFill="1" applyBorder="1" applyAlignment="1">
      <alignment vertical="top"/>
    </xf>
    <xf numFmtId="3" fontId="3" fillId="2" borderId="10" xfId="4" applyNumberFormat="1" applyFont="1" applyFill="1" applyBorder="1" applyAlignment="1">
      <alignment vertical="top"/>
    </xf>
    <xf numFmtId="0" fontId="6" fillId="2" borderId="11" xfId="0" applyFont="1" applyFill="1" applyBorder="1" applyAlignment="1">
      <alignment vertical="top"/>
    </xf>
    <xf numFmtId="3" fontId="4" fillId="2" borderId="10" xfId="4" applyNumberFormat="1" applyFont="1" applyFill="1" applyBorder="1" applyAlignment="1" applyProtection="1">
      <alignment vertical="top"/>
      <protection locked="0"/>
    </xf>
    <xf numFmtId="0" fontId="4" fillId="2" borderId="10" xfId="4" applyFont="1" applyFill="1" applyBorder="1" applyAlignment="1">
      <alignment vertical="top"/>
    </xf>
    <xf numFmtId="0" fontId="6" fillId="2" borderId="9" xfId="0" applyFont="1" applyFill="1" applyBorder="1" applyAlignment="1">
      <alignment horizontal="left" vertical="top" wrapText="1"/>
    </xf>
    <xf numFmtId="3" fontId="3" fillId="2" borderId="10" xfId="4" applyNumberFormat="1" applyFont="1" applyFill="1" applyBorder="1" applyAlignment="1">
      <alignment horizontal="right" vertical="top" wrapText="1"/>
    </xf>
    <xf numFmtId="0" fontId="6" fillId="2" borderId="11" xfId="0" applyFont="1" applyFill="1" applyBorder="1" applyAlignment="1">
      <alignment horizontal="left" vertical="top" wrapText="1"/>
    </xf>
    <xf numFmtId="0" fontId="6" fillId="2" borderId="10" xfId="0" applyFont="1" applyFill="1" applyBorder="1"/>
    <xf numFmtId="0" fontId="3" fillId="2" borderId="9" xfId="4" applyFont="1" applyFill="1" applyBorder="1" applyAlignment="1">
      <alignment vertical="top"/>
    </xf>
    <xf numFmtId="3" fontId="4" fillId="2" borderId="10" xfId="4" applyNumberFormat="1" applyFont="1" applyFill="1" applyBorder="1" applyAlignment="1">
      <alignment vertical="top"/>
    </xf>
    <xf numFmtId="0" fontId="3" fillId="0" borderId="9" xfId="4" applyFont="1" applyFill="1" applyBorder="1" applyAlignment="1">
      <alignment vertical="top"/>
    </xf>
    <xf numFmtId="3" fontId="3" fillId="2" borderId="10" xfId="4" applyNumberFormat="1" applyFont="1" applyFill="1" applyBorder="1" applyAlignment="1" applyProtection="1">
      <alignment horizontal="right" vertical="top" wrapText="1"/>
      <protection locked="0"/>
    </xf>
    <xf numFmtId="3" fontId="3" fillId="2" borderId="10" xfId="4" applyNumberFormat="1" applyFont="1" applyFill="1" applyBorder="1" applyAlignment="1" applyProtection="1">
      <alignment horizontal="right" vertical="top" wrapText="1"/>
    </xf>
    <xf numFmtId="0" fontId="6" fillId="2" borderId="12" xfId="0" applyFont="1" applyFill="1" applyBorder="1" applyAlignment="1">
      <alignment horizontal="left" vertical="top" wrapText="1"/>
    </xf>
    <xf numFmtId="0" fontId="3" fillId="2" borderId="13" xfId="4" applyFont="1" applyFill="1" applyBorder="1" applyAlignment="1">
      <alignment horizontal="left" vertical="top"/>
    </xf>
    <xf numFmtId="3" fontId="3" fillId="2" borderId="13" xfId="4" applyNumberFormat="1" applyFont="1" applyFill="1" applyBorder="1" applyAlignment="1">
      <alignment horizontal="right" vertical="top" wrapText="1"/>
    </xf>
    <xf numFmtId="0" fontId="6" fillId="2" borderId="14" xfId="0" applyFont="1" applyFill="1" applyBorder="1" applyAlignment="1">
      <alignment horizontal="left" vertical="top" wrapText="1"/>
    </xf>
    <xf numFmtId="3" fontId="3" fillId="2" borderId="15" xfId="4" applyNumberFormat="1" applyFont="1" applyFill="1" applyBorder="1" applyAlignment="1">
      <alignment horizontal="right" vertical="top" indent="1"/>
    </xf>
    <xf numFmtId="3" fontId="4" fillId="2" borderId="15" xfId="4" applyNumberFormat="1" applyFont="1" applyFill="1" applyBorder="1" applyAlignment="1" applyProtection="1">
      <alignment horizontal="right" vertical="top" indent="1"/>
      <protection locked="0"/>
    </xf>
    <xf numFmtId="0" fontId="4" fillId="2" borderId="15" xfId="4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>
      <alignment horizontal="right" vertical="top" wrapText="1" indent="1"/>
    </xf>
    <xf numFmtId="0" fontId="6" fillId="2" borderId="15" xfId="0" applyFont="1" applyFill="1" applyBorder="1" applyAlignment="1">
      <alignment horizontal="right" indent="1"/>
    </xf>
    <xf numFmtId="3" fontId="4" fillId="2" borderId="15" xfId="4" applyNumberFormat="1" applyFont="1" applyFill="1" applyBorder="1" applyAlignment="1">
      <alignment horizontal="right" vertical="top" indent="1"/>
    </xf>
    <xf numFmtId="3" fontId="3" fillId="2" borderId="15" xfId="4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5" xfId="4" applyNumberFormat="1" applyFont="1" applyFill="1" applyBorder="1" applyAlignment="1" applyProtection="1">
      <alignment horizontal="right" vertical="top" wrapText="1" indent="1"/>
    </xf>
    <xf numFmtId="3" fontId="3" fillId="2" borderId="16" xfId="4" applyNumberFormat="1" applyFont="1" applyFill="1" applyBorder="1" applyAlignment="1">
      <alignment horizontal="right" vertical="top" wrapText="1" indent="1"/>
    </xf>
    <xf numFmtId="0" fontId="3" fillId="2" borderId="0" xfId="4" applyFont="1" applyFill="1" applyBorder="1" applyAlignment="1">
      <alignment horizontal="left" vertical="top"/>
    </xf>
    <xf numFmtId="3" fontId="3" fillId="2" borderId="0" xfId="4" applyNumberFormat="1" applyFont="1" applyFill="1" applyBorder="1" applyAlignment="1">
      <alignment horizontal="right" vertical="top" wrapText="1" indent="1"/>
    </xf>
    <xf numFmtId="3" fontId="3" fillId="2" borderId="0" xfId="4" applyNumberFormat="1" applyFont="1" applyFill="1" applyBorder="1" applyAlignment="1">
      <alignment horizontal="right" vertical="top" wrapText="1"/>
    </xf>
    <xf numFmtId="0" fontId="9" fillId="4" borderId="0" xfId="0" applyFont="1" applyFill="1" applyBorder="1"/>
    <xf numFmtId="0" fontId="9" fillId="4" borderId="0" xfId="0" applyFont="1" applyFill="1" applyBorder="1" applyAlignment="1"/>
    <xf numFmtId="0" fontId="9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vertical="top"/>
    </xf>
    <xf numFmtId="0" fontId="10" fillId="4" borderId="0" xfId="0" applyFont="1" applyFill="1"/>
    <xf numFmtId="0" fontId="9" fillId="4" borderId="0" xfId="0" applyFont="1" applyFill="1" applyBorder="1" applyAlignment="1">
      <alignment horizontal="left" vertical="top" wrapText="1"/>
    </xf>
    <xf numFmtId="0" fontId="9" fillId="4" borderId="0" xfId="0" applyFont="1" applyFill="1" applyAlignment="1">
      <alignment horizontal="left" wrapText="1"/>
    </xf>
    <xf numFmtId="0" fontId="11" fillId="4" borderId="0" xfId="0" applyFont="1" applyFill="1"/>
    <xf numFmtId="0" fontId="12" fillId="4" borderId="0" xfId="0" applyFont="1" applyFill="1" applyBorder="1" applyAlignment="1">
      <alignment horizontal="left" vertical="top" wrapText="1"/>
    </xf>
    <xf numFmtId="0" fontId="12" fillId="4" borderId="0" xfId="0" applyFont="1" applyFill="1" applyBorder="1" applyAlignment="1">
      <alignment vertical="top"/>
    </xf>
    <xf numFmtId="0" fontId="6" fillId="2" borderId="0" xfId="0" applyFont="1" applyFill="1" applyBorder="1" applyAlignment="1">
      <alignment horizontal="center" vertical="top" wrapText="1"/>
    </xf>
    <xf numFmtId="43" fontId="4" fillId="2" borderId="0" xfId="2" applyFont="1" applyFill="1" applyBorder="1" applyAlignment="1" applyProtection="1">
      <alignment horizontal="center" vertical="top"/>
      <protection locked="0"/>
    </xf>
    <xf numFmtId="0" fontId="3" fillId="2" borderId="0" xfId="4" applyFont="1" applyFill="1" applyBorder="1" applyAlignment="1">
      <alignment horizontal="left" vertical="center"/>
    </xf>
    <xf numFmtId="43" fontId="4" fillId="2" borderId="0" xfId="2" applyFont="1" applyFill="1" applyBorder="1" applyAlignment="1" applyProtection="1">
      <alignment horizontal="center" vertical="top" wrapText="1"/>
      <protection locked="0"/>
    </xf>
    <xf numFmtId="0" fontId="8" fillId="3" borderId="1" xfId="0" applyFont="1" applyFill="1" applyBorder="1" applyAlignment="1">
      <alignment horizontal="center" vertical="center"/>
    </xf>
    <xf numFmtId="0" fontId="13" fillId="4" borderId="0" xfId="0" applyFont="1" applyFill="1" applyBorder="1"/>
    <xf numFmtId="0" fontId="0" fillId="0" borderId="0" xfId="0" applyAlignment="1">
      <alignment horizontal="center" vertical="top" wrapText="1"/>
    </xf>
    <xf numFmtId="0" fontId="13" fillId="4" borderId="0" xfId="0" applyFont="1" applyFill="1" applyBorder="1" applyAlignment="1">
      <alignment wrapText="1"/>
    </xf>
    <xf numFmtId="0" fontId="4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6" fillId="2" borderId="0" xfId="0" applyFont="1" applyFill="1" applyAlignment="1">
      <alignment vertical="top"/>
    </xf>
    <xf numFmtId="0" fontId="9" fillId="4" borderId="0" xfId="0" applyFont="1" applyFill="1"/>
    <xf numFmtId="43" fontId="4" fillId="2" borderId="0" xfId="3" applyFont="1" applyFill="1" applyBorder="1" applyAlignment="1" applyProtection="1">
      <alignment horizontal="center" vertical="top" wrapText="1"/>
      <protection locked="0"/>
    </xf>
    <xf numFmtId="0" fontId="4" fillId="2" borderId="0" xfId="0" applyFont="1" applyFill="1"/>
    <xf numFmtId="43" fontId="4" fillId="2" borderId="0" xfId="3" applyFont="1" applyFill="1" applyBorder="1" applyAlignment="1" applyProtection="1">
      <alignment horizontal="center" vertical="top"/>
      <protection locked="0"/>
    </xf>
    <xf numFmtId="0" fontId="3" fillId="2" borderId="0" xfId="0" applyFont="1" applyFill="1" applyAlignment="1">
      <alignment vertical="top"/>
    </xf>
    <xf numFmtId="0" fontId="6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right"/>
    </xf>
    <xf numFmtId="0" fontId="3" fillId="2" borderId="0" xfId="0" applyFont="1" applyFill="1" applyAlignment="1">
      <alignment horizontal="right" vertical="top"/>
    </xf>
    <xf numFmtId="43" fontId="4" fillId="2" borderId="0" xfId="3" applyFont="1" applyFill="1" applyBorder="1"/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vertical="top" wrapText="1"/>
    </xf>
    <xf numFmtId="0" fontId="13" fillId="4" borderId="0" xfId="0" applyFont="1" applyFill="1" applyAlignment="1">
      <alignment wrapText="1"/>
    </xf>
    <xf numFmtId="0" fontId="13" fillId="4" borderId="0" xfId="0" applyFont="1" applyFill="1"/>
    <xf numFmtId="0" fontId="6" fillId="2" borderId="0" xfId="0" applyFont="1" applyFill="1" applyAlignment="1">
      <alignment horizontal="left" vertical="top" wrapText="1"/>
    </xf>
    <xf numFmtId="3" fontId="3" fillId="2" borderId="0" xfId="4" applyNumberFormat="1" applyFont="1" applyFill="1" applyAlignment="1">
      <alignment horizontal="right" vertical="top" wrapText="1"/>
    </xf>
    <xf numFmtId="3" fontId="3" fillId="2" borderId="0" xfId="4" applyNumberFormat="1" applyFont="1" applyFill="1" applyAlignment="1">
      <alignment horizontal="right" vertical="top" wrapText="1" indent="1"/>
    </xf>
    <xf numFmtId="0" fontId="3" fillId="2" borderId="0" xfId="4" applyFont="1" applyFill="1" applyAlignment="1">
      <alignment horizontal="left" vertical="top"/>
    </xf>
    <xf numFmtId="0" fontId="9" fillId="4" borderId="0" xfId="0" applyFont="1" applyFill="1" applyAlignment="1">
      <alignment horizontal="left" vertical="top" wrapText="1"/>
    </xf>
    <xf numFmtId="0" fontId="3" fillId="0" borderId="9" xfId="4" applyFont="1" applyBorder="1" applyAlignment="1">
      <alignment vertical="top"/>
    </xf>
    <xf numFmtId="0" fontId="12" fillId="4" borderId="0" xfId="0" applyFont="1" applyFill="1" applyAlignment="1">
      <alignment vertical="top"/>
    </xf>
    <xf numFmtId="0" fontId="12" fillId="4" borderId="0" xfId="0" applyFont="1" applyFill="1" applyAlignment="1">
      <alignment horizontal="left" vertical="top" wrapText="1"/>
    </xf>
    <xf numFmtId="0" fontId="9" fillId="4" borderId="0" xfId="0" applyFont="1" applyFill="1" applyAlignment="1">
      <alignment vertical="top"/>
    </xf>
    <xf numFmtId="165" fontId="8" fillId="3" borderId="2" xfId="3" applyNumberFormat="1" applyFont="1" applyFill="1" applyBorder="1" applyAlignment="1">
      <alignment horizontal="center" vertical="center"/>
    </xf>
    <xf numFmtId="165" fontId="8" fillId="3" borderId="1" xfId="3" applyNumberFormat="1" applyFont="1" applyFill="1" applyBorder="1" applyAlignment="1">
      <alignment horizontal="center" vertical="center"/>
    </xf>
    <xf numFmtId="165" fontId="8" fillId="3" borderId="3" xfId="3" applyNumberFormat="1" applyFont="1" applyFill="1" applyBorder="1" applyAlignment="1">
      <alignment horizontal="center" vertical="center"/>
    </xf>
    <xf numFmtId="0" fontId="9" fillId="4" borderId="0" xfId="0" applyFont="1" applyFill="1" applyAlignment="1">
      <alignment vertical="center"/>
    </xf>
    <xf numFmtId="0" fontId="6" fillId="2" borderId="0" xfId="0" applyFont="1" applyFill="1" applyAlignment="1">
      <alignment horizontal="centerContinuous"/>
    </xf>
    <xf numFmtId="0" fontId="4" fillId="2" borderId="0" xfId="4" applyFont="1" applyFill="1" applyAlignment="1">
      <alignment horizontal="center" vertical="top"/>
    </xf>
    <xf numFmtId="0" fontId="4" fillId="2" borderId="0" xfId="4" applyFont="1" applyFill="1" applyAlignment="1">
      <alignment horizontal="centerContinuous" vertical="center"/>
    </xf>
    <xf numFmtId="0" fontId="3" fillId="2" borderId="0" xfId="4" applyFont="1" applyFill="1" applyAlignment="1">
      <alignment horizontal="left" vertical="center"/>
    </xf>
    <xf numFmtId="0" fontId="3" fillId="2" borderId="0" xfId="4" applyFont="1" applyFill="1" applyAlignment="1">
      <alignment horizontal="center"/>
    </xf>
    <xf numFmtId="0" fontId="3" fillId="2" borderId="0" xfId="4" applyFont="1" applyFill="1"/>
    <xf numFmtId="0" fontId="6" fillId="2" borderId="1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43" fontId="4" fillId="2" borderId="0" xfId="2" applyFont="1" applyFill="1" applyBorder="1" applyAlignment="1" applyProtection="1">
      <alignment horizontal="center" vertical="top" wrapText="1"/>
      <protection locked="0"/>
    </xf>
    <xf numFmtId="0" fontId="3" fillId="2" borderId="0" xfId="4" applyFont="1" applyFill="1" applyBorder="1" applyAlignment="1">
      <alignment horizontal="center"/>
    </xf>
    <xf numFmtId="0" fontId="4" fillId="4" borderId="10" xfId="4" applyFont="1" applyFill="1" applyBorder="1" applyAlignment="1">
      <alignment horizontal="left" vertical="top" wrapText="1" indent="2"/>
    </xf>
    <xf numFmtId="0" fontId="4" fillId="4" borderId="11" xfId="4" applyFont="1" applyFill="1" applyBorder="1" applyAlignment="1">
      <alignment horizontal="left" vertical="top" wrapText="1" indent="2"/>
    </xf>
    <xf numFmtId="0" fontId="8" fillId="3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left" vertical="top"/>
    </xf>
    <xf numFmtId="0" fontId="3" fillId="2" borderId="8" xfId="4" applyFont="1" applyFill="1" applyBorder="1" applyAlignment="1">
      <alignment horizontal="left" vertical="top"/>
    </xf>
    <xf numFmtId="0" fontId="3" fillId="2" borderId="10" xfId="4" applyFont="1" applyFill="1" applyBorder="1" applyAlignment="1">
      <alignment horizontal="left" vertical="top" indent="1"/>
    </xf>
    <xf numFmtId="0" fontId="3" fillId="2" borderId="11" xfId="4" applyFont="1" applyFill="1" applyBorder="1" applyAlignment="1">
      <alignment horizontal="left" vertical="top" indent="1"/>
    </xf>
    <xf numFmtId="0" fontId="4" fillId="2" borderId="0" xfId="0" applyFont="1" applyFill="1" applyBorder="1" applyAlignment="1" applyProtection="1">
      <alignment horizontal="center" vertical="top" wrapText="1"/>
      <protection locked="0"/>
    </xf>
    <xf numFmtId="0" fontId="4" fillId="4" borderId="10" xfId="4" applyFont="1" applyFill="1" applyBorder="1" applyAlignment="1">
      <alignment horizontal="left" vertical="top" wrapText="1" indent="1"/>
    </xf>
    <xf numFmtId="0" fontId="4" fillId="4" borderId="11" xfId="4" applyFont="1" applyFill="1" applyBorder="1" applyAlignment="1">
      <alignment horizontal="left" vertical="top" wrapText="1" indent="1"/>
    </xf>
    <xf numFmtId="0" fontId="6" fillId="2" borderId="0" xfId="0" applyFont="1" applyFill="1" applyBorder="1" applyAlignment="1" applyProtection="1">
      <alignment horizontal="center" vertical="top" wrapText="1"/>
      <protection locked="0"/>
    </xf>
    <xf numFmtId="0" fontId="4" fillId="2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3" fontId="4" fillId="2" borderId="1" xfId="2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>
      <alignment horizontal="center" vertical="top" wrapText="1"/>
    </xf>
    <xf numFmtId="43" fontId="4" fillId="2" borderId="0" xfId="3" applyFont="1" applyFill="1" applyBorder="1" applyAlignment="1" applyProtection="1">
      <alignment horizontal="center" vertical="top" wrapText="1"/>
      <protection locked="0"/>
    </xf>
    <xf numFmtId="0" fontId="6" fillId="2" borderId="0" xfId="0" applyFont="1" applyFill="1" applyAlignment="1">
      <alignment horizontal="center" vertical="top" wrapText="1"/>
    </xf>
    <xf numFmtId="43" fontId="4" fillId="2" borderId="1" xfId="3" applyFont="1" applyFill="1" applyBorder="1" applyAlignment="1" applyProtection="1">
      <alignment horizontal="center" vertical="top" wrapText="1"/>
      <protection locked="0"/>
    </xf>
    <xf numFmtId="0" fontId="6" fillId="2" borderId="0" xfId="0" applyFont="1" applyFill="1" applyAlignment="1" applyProtection="1">
      <alignment horizontal="center" vertical="top" wrapText="1"/>
      <protection locked="0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3" fillId="2" borderId="0" xfId="4" applyFont="1" applyFill="1" applyAlignment="1">
      <alignment horizontal="center"/>
    </xf>
  </cellXfs>
  <cellStyles count="5">
    <cellStyle name="=C:\WINNT\SYSTEM32\COMMAND.COM" xfId="1" xr:uid="{BE54D7AE-70DC-4358-A774-2C1EF8552ACA}"/>
    <cellStyle name="Millares" xfId="2" builtinId="3"/>
    <cellStyle name="Millares 2" xfId="3" xr:uid="{CBF61AB0-1D98-45CC-B73D-F6ECA1092894}"/>
    <cellStyle name="Normal" xfId="0" builtinId="0"/>
    <cellStyle name="Normal 2" xfId="4" xr:uid="{D4E84E65-FBC8-4FD0-A0F3-FF405374D5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781050</xdr:colOff>
      <xdr:row>6</xdr:row>
      <xdr:rowOff>38100</xdr:rowOff>
    </xdr:to>
    <xdr:pic>
      <xdr:nvPicPr>
        <xdr:cNvPr id="1027" name="Imagen 2">
          <a:extLst>
            <a:ext uri="{FF2B5EF4-FFF2-40B4-BE49-F238E27FC236}">
              <a16:creationId xmlns:a16="http://schemas.microsoft.com/office/drawing/2014/main" id="{089CD58B-D2A6-DED1-2568-3BFED5EAB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71450"/>
          <a:ext cx="8858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781050</xdr:colOff>
      <xdr:row>6</xdr:row>
      <xdr:rowOff>38100</xdr:rowOff>
    </xdr:to>
    <xdr:pic>
      <xdr:nvPicPr>
        <xdr:cNvPr id="2049" name="Imagen 2">
          <a:extLst>
            <a:ext uri="{FF2B5EF4-FFF2-40B4-BE49-F238E27FC236}">
              <a16:creationId xmlns:a16="http://schemas.microsoft.com/office/drawing/2014/main" id="{6012879F-E36C-5348-8681-EA7DB66926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71450"/>
          <a:ext cx="8858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781050</xdr:colOff>
      <xdr:row>6</xdr:row>
      <xdr:rowOff>38100</xdr:rowOff>
    </xdr:to>
    <xdr:pic>
      <xdr:nvPicPr>
        <xdr:cNvPr id="3073" name="Imagen 2">
          <a:extLst>
            <a:ext uri="{FF2B5EF4-FFF2-40B4-BE49-F238E27FC236}">
              <a16:creationId xmlns:a16="http://schemas.microsoft.com/office/drawing/2014/main" id="{A6EE5FB6-F3CF-F0C8-3C35-0245223D3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71450"/>
          <a:ext cx="8858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BBD30-9D54-4D58-8502-AD0FA4D52296}">
  <sheetPr>
    <tabColor rgb="FFFFFF00"/>
    <pageSetUpPr fitToPage="1"/>
  </sheetPr>
  <dimension ref="A1:H88"/>
  <sheetViews>
    <sheetView tabSelected="1" zoomScale="145" zoomScaleNormal="145" workbookViewId="0">
      <selection activeCell="C14" sqref="C14:E14"/>
    </sheetView>
  </sheetViews>
  <sheetFormatPr baseColWidth="10" defaultColWidth="0" defaultRowHeight="12" zeroHeight="1" x14ac:dyDescent="0.2"/>
  <cols>
    <col min="1" max="1" width="3.28515625" style="57" customWidth="1"/>
    <col min="2" max="2" width="1.5703125" style="3" customWidth="1"/>
    <col min="3" max="3" width="43.140625" style="3" customWidth="1"/>
    <col min="4" max="4" width="12.140625" style="3" customWidth="1"/>
    <col min="5" max="5" width="10.5703125" style="3" customWidth="1"/>
    <col min="6" max="7" width="27.28515625" style="8" customWidth="1"/>
    <col min="8" max="8" width="1.28515625" style="3" customWidth="1"/>
    <col min="9" max="9" width="1.85546875" style="4" customWidth="1"/>
    <col min="10" max="16384" width="0" style="4" hidden="1"/>
  </cols>
  <sheetData>
    <row r="1" spans="1:8" ht="14.1" customHeight="1" x14ac:dyDescent="0.2"/>
    <row r="2" spans="1:8" s="1" customFormat="1" ht="14.1" customHeight="1" x14ac:dyDescent="0.2">
      <c r="A2" s="56"/>
      <c r="B2" s="2"/>
      <c r="C2" s="115"/>
      <c r="D2" s="115"/>
      <c r="E2" s="115"/>
      <c r="F2" s="115"/>
      <c r="G2" s="115"/>
      <c r="H2" s="2"/>
    </row>
    <row r="3" spans="1:8" ht="14.1" customHeight="1" x14ac:dyDescent="0.2">
      <c r="B3" s="2"/>
      <c r="C3" s="115" t="s">
        <v>90</v>
      </c>
      <c r="D3" s="115"/>
      <c r="E3" s="115"/>
      <c r="F3" s="115"/>
      <c r="G3" s="115"/>
      <c r="H3" s="2"/>
    </row>
    <row r="4" spans="1:8" ht="14.1" customHeight="1" x14ac:dyDescent="0.2">
      <c r="B4" s="2"/>
      <c r="C4" s="115" t="s">
        <v>0</v>
      </c>
      <c r="D4" s="115"/>
      <c r="E4" s="115"/>
      <c r="F4" s="115"/>
      <c r="G4" s="115"/>
      <c r="H4" s="2"/>
    </row>
    <row r="5" spans="1:8" ht="14.1" customHeight="1" x14ac:dyDescent="0.2">
      <c r="B5" s="2"/>
      <c r="C5" s="115" t="s">
        <v>91</v>
      </c>
      <c r="D5" s="115"/>
      <c r="E5" s="115"/>
      <c r="F5" s="115"/>
      <c r="G5" s="115"/>
      <c r="H5" s="2"/>
    </row>
    <row r="6" spans="1:8" ht="14.1" customHeight="1" x14ac:dyDescent="0.2">
      <c r="C6" s="115" t="s">
        <v>38</v>
      </c>
      <c r="D6" s="115"/>
      <c r="E6" s="115"/>
      <c r="F6" s="115"/>
      <c r="G6" s="115"/>
      <c r="H6" s="17"/>
    </row>
    <row r="7" spans="1:8" s="1" customFormat="1" ht="14.1" customHeight="1" x14ac:dyDescent="0.2">
      <c r="A7" s="57"/>
      <c r="B7" s="3"/>
      <c r="C7" s="68"/>
      <c r="D7" s="6"/>
      <c r="E7" s="6"/>
      <c r="F7" s="7"/>
      <c r="G7" s="7"/>
      <c r="H7" s="5"/>
    </row>
    <row r="8" spans="1:8" s="1" customFormat="1" x14ac:dyDescent="0.2">
      <c r="A8" s="58"/>
      <c r="B8" s="118" t="s">
        <v>1</v>
      </c>
      <c r="C8" s="119"/>
      <c r="D8" s="18"/>
      <c r="E8" s="18"/>
      <c r="F8" s="21">
        <v>2025</v>
      </c>
      <c r="G8" s="19">
        <v>2024</v>
      </c>
      <c r="H8" s="20"/>
    </row>
    <row r="9" spans="1:8" x14ac:dyDescent="0.2">
      <c r="A9" s="59"/>
      <c r="B9" s="22"/>
      <c r="C9" s="120" t="s">
        <v>2</v>
      </c>
      <c r="D9" s="120"/>
      <c r="E9" s="121"/>
      <c r="F9" s="23"/>
      <c r="G9" s="24"/>
      <c r="H9" s="25"/>
    </row>
    <row r="10" spans="1:8" x14ac:dyDescent="0.2">
      <c r="A10" s="59"/>
      <c r="B10" s="26"/>
      <c r="C10" s="122" t="s">
        <v>4</v>
      </c>
      <c r="D10" s="122"/>
      <c r="E10" s="123"/>
      <c r="F10" s="44">
        <f>SUM(F11:F20)</f>
        <v>36904405.530000001</v>
      </c>
      <c r="G10" s="27">
        <f>SUM(G11:G20)</f>
        <v>111221963.56999999</v>
      </c>
      <c r="H10" s="28"/>
    </row>
    <row r="11" spans="1:8" x14ac:dyDescent="0.2">
      <c r="A11" s="60" t="s">
        <v>47</v>
      </c>
      <c r="B11" s="26"/>
      <c r="C11" s="116" t="s">
        <v>5</v>
      </c>
      <c r="D11" s="116"/>
      <c r="E11" s="117"/>
      <c r="F11" s="45">
        <v>0</v>
      </c>
      <c r="G11" s="29">
        <v>0</v>
      </c>
      <c r="H11" s="28"/>
    </row>
    <row r="12" spans="1:8" x14ac:dyDescent="0.2">
      <c r="A12" s="60" t="s">
        <v>48</v>
      </c>
      <c r="B12" s="26"/>
      <c r="C12" s="116" t="s">
        <v>7</v>
      </c>
      <c r="D12" s="116"/>
      <c r="E12" s="117"/>
      <c r="F12" s="45">
        <v>0</v>
      </c>
      <c r="G12" s="29">
        <v>0</v>
      </c>
      <c r="H12" s="28"/>
    </row>
    <row r="13" spans="1:8" x14ac:dyDescent="0.2">
      <c r="A13" s="60" t="s">
        <v>49</v>
      </c>
      <c r="B13" s="26"/>
      <c r="C13" s="116" t="s">
        <v>71</v>
      </c>
      <c r="D13" s="116"/>
      <c r="E13" s="117"/>
      <c r="F13" s="45">
        <v>0</v>
      </c>
      <c r="G13" s="29">
        <v>0</v>
      </c>
      <c r="H13" s="28"/>
    </row>
    <row r="14" spans="1:8" x14ac:dyDescent="0.2">
      <c r="A14" s="60" t="s">
        <v>50</v>
      </c>
      <c r="B14" s="26"/>
      <c r="C14" s="116" t="s">
        <v>9</v>
      </c>
      <c r="D14" s="116"/>
      <c r="E14" s="117"/>
      <c r="F14" s="45">
        <v>0</v>
      </c>
      <c r="G14" s="29">
        <v>0</v>
      </c>
      <c r="H14" s="28"/>
    </row>
    <row r="15" spans="1:8" x14ac:dyDescent="0.2">
      <c r="A15" s="60" t="s">
        <v>51</v>
      </c>
      <c r="B15" s="26"/>
      <c r="C15" s="116" t="s">
        <v>34</v>
      </c>
      <c r="D15" s="116"/>
      <c r="E15" s="117"/>
      <c r="F15" s="45">
        <v>97.51</v>
      </c>
      <c r="G15" s="29">
        <v>0</v>
      </c>
      <c r="H15" s="28"/>
    </row>
    <row r="16" spans="1:8" x14ac:dyDescent="0.2">
      <c r="A16" s="60" t="s">
        <v>52</v>
      </c>
      <c r="B16" s="26"/>
      <c r="C16" s="116" t="s">
        <v>35</v>
      </c>
      <c r="D16" s="116"/>
      <c r="E16" s="117"/>
      <c r="F16" s="45">
        <v>0</v>
      </c>
      <c r="G16" s="29">
        <v>0</v>
      </c>
      <c r="H16" s="28"/>
    </row>
    <row r="17" spans="1:8" x14ac:dyDescent="0.2">
      <c r="A17" s="60" t="s">
        <v>53</v>
      </c>
      <c r="B17" s="26"/>
      <c r="C17" s="116" t="s">
        <v>36</v>
      </c>
      <c r="D17" s="116"/>
      <c r="E17" s="117"/>
      <c r="F17" s="45">
        <v>36725351.020000003</v>
      </c>
      <c r="G17" s="29">
        <v>97068467.569999993</v>
      </c>
      <c r="H17" s="28"/>
    </row>
    <row r="18" spans="1:8" ht="23.25" customHeight="1" x14ac:dyDescent="0.2">
      <c r="A18" s="60" t="s">
        <v>54</v>
      </c>
      <c r="B18" s="26"/>
      <c r="C18" s="116" t="s">
        <v>74</v>
      </c>
      <c r="D18" s="116"/>
      <c r="E18" s="117"/>
      <c r="F18" s="45">
        <v>178957</v>
      </c>
      <c r="G18" s="29">
        <v>8526914</v>
      </c>
      <c r="H18" s="28"/>
    </row>
    <row r="19" spans="1:8" x14ac:dyDescent="0.2">
      <c r="A19" s="60" t="s">
        <v>55</v>
      </c>
      <c r="B19" s="26"/>
      <c r="C19" s="116" t="s">
        <v>37</v>
      </c>
      <c r="D19" s="116"/>
      <c r="E19" s="117"/>
      <c r="F19" s="45">
        <v>0</v>
      </c>
      <c r="G19" s="29">
        <v>5626582</v>
      </c>
      <c r="H19" s="28"/>
    </row>
    <row r="20" spans="1:8" x14ac:dyDescent="0.2">
      <c r="A20" s="60" t="s">
        <v>56</v>
      </c>
      <c r="B20" s="26"/>
      <c r="C20" s="116" t="s">
        <v>32</v>
      </c>
      <c r="D20" s="116"/>
      <c r="E20" s="117"/>
      <c r="F20" s="45">
        <v>0</v>
      </c>
      <c r="G20" s="29">
        <v>0</v>
      </c>
      <c r="H20" s="28"/>
    </row>
    <row r="21" spans="1:8" ht="6.75" customHeight="1" x14ac:dyDescent="0.2">
      <c r="A21" s="59"/>
      <c r="B21" s="26"/>
      <c r="C21" s="116"/>
      <c r="D21" s="116"/>
      <c r="E21" s="117"/>
      <c r="F21" s="46"/>
      <c r="G21" s="30"/>
      <c r="H21" s="28"/>
    </row>
    <row r="22" spans="1:8" x14ac:dyDescent="0.2">
      <c r="A22" s="59"/>
      <c r="B22" s="26"/>
      <c r="C22" s="122" t="s">
        <v>10</v>
      </c>
      <c r="D22" s="122"/>
      <c r="E22" s="123"/>
      <c r="F22" s="44">
        <f>SUM(F23:F38)</f>
        <v>9865375.75</v>
      </c>
      <c r="G22" s="27">
        <f>SUM(G23:G38)</f>
        <v>103241084.64</v>
      </c>
      <c r="H22" s="28"/>
    </row>
    <row r="23" spans="1:8" x14ac:dyDescent="0.2">
      <c r="A23" s="63" t="s">
        <v>75</v>
      </c>
      <c r="B23" s="26"/>
      <c r="C23" s="116" t="s">
        <v>13</v>
      </c>
      <c r="D23" s="116"/>
      <c r="E23" s="117"/>
      <c r="F23" s="45">
        <v>2831201</v>
      </c>
      <c r="G23" s="29">
        <v>30763439.07</v>
      </c>
      <c r="H23" s="28"/>
    </row>
    <row r="24" spans="1:8" x14ac:dyDescent="0.2">
      <c r="A24" s="63" t="s">
        <v>76</v>
      </c>
      <c r="B24" s="26"/>
      <c r="C24" s="116" t="s">
        <v>14</v>
      </c>
      <c r="D24" s="116"/>
      <c r="E24" s="117"/>
      <c r="F24" s="45">
        <v>486910.9</v>
      </c>
      <c r="G24" s="29">
        <v>11125399.85</v>
      </c>
      <c r="H24" s="28"/>
    </row>
    <row r="25" spans="1:8" x14ac:dyDescent="0.2">
      <c r="A25" s="63" t="s">
        <v>77</v>
      </c>
      <c r="B25" s="26"/>
      <c r="C25" s="116" t="s">
        <v>15</v>
      </c>
      <c r="D25" s="116"/>
      <c r="E25" s="117"/>
      <c r="F25" s="45">
        <v>3423717.14</v>
      </c>
      <c r="G25" s="29">
        <v>54195934.950000003</v>
      </c>
      <c r="H25" s="28"/>
    </row>
    <row r="26" spans="1:8" x14ac:dyDescent="0.2">
      <c r="A26" s="63" t="s">
        <v>78</v>
      </c>
      <c r="B26" s="26"/>
      <c r="C26" s="116" t="s">
        <v>16</v>
      </c>
      <c r="D26" s="116"/>
      <c r="E26" s="117"/>
      <c r="F26" s="45">
        <v>0</v>
      </c>
      <c r="G26" s="29">
        <v>0</v>
      </c>
      <c r="H26" s="28"/>
    </row>
    <row r="27" spans="1:8" x14ac:dyDescent="0.2">
      <c r="A27" s="63" t="s">
        <v>79</v>
      </c>
      <c r="B27" s="26"/>
      <c r="C27" s="116" t="s">
        <v>72</v>
      </c>
      <c r="D27" s="116"/>
      <c r="E27" s="117"/>
      <c r="F27" s="45">
        <v>0</v>
      </c>
      <c r="G27" s="29">
        <v>0</v>
      </c>
      <c r="H27" s="28"/>
    </row>
    <row r="28" spans="1:8" x14ac:dyDescent="0.2">
      <c r="A28" s="63" t="s">
        <v>80</v>
      </c>
      <c r="B28" s="26"/>
      <c r="C28" s="116" t="s">
        <v>19</v>
      </c>
      <c r="D28" s="116"/>
      <c r="E28" s="117"/>
      <c r="F28" s="45">
        <v>0</v>
      </c>
      <c r="G28" s="29">
        <v>0</v>
      </c>
      <c r="H28" s="28"/>
    </row>
    <row r="29" spans="1:8" x14ac:dyDescent="0.2">
      <c r="A29" s="63" t="s">
        <v>81</v>
      </c>
      <c r="B29" s="26"/>
      <c r="C29" s="116" t="s">
        <v>20</v>
      </c>
      <c r="D29" s="116"/>
      <c r="E29" s="117"/>
      <c r="F29" s="45">
        <v>0</v>
      </c>
      <c r="G29" s="29">
        <v>0</v>
      </c>
      <c r="H29" s="28"/>
    </row>
    <row r="30" spans="1:8" x14ac:dyDescent="0.2">
      <c r="A30" s="63" t="s">
        <v>82</v>
      </c>
      <c r="B30" s="26"/>
      <c r="C30" s="116" t="s">
        <v>21</v>
      </c>
      <c r="D30" s="116"/>
      <c r="E30" s="117"/>
      <c r="F30" s="45">
        <v>226336</v>
      </c>
      <c r="G30" s="29">
        <v>2092329</v>
      </c>
      <c r="H30" s="28"/>
    </row>
    <row r="31" spans="1:8" x14ac:dyDescent="0.2">
      <c r="A31" s="63" t="s">
        <v>83</v>
      </c>
      <c r="B31" s="26"/>
      <c r="C31" s="116" t="s">
        <v>22</v>
      </c>
      <c r="D31" s="116"/>
      <c r="E31" s="117"/>
      <c r="F31" s="45">
        <v>0</v>
      </c>
      <c r="G31" s="29">
        <v>0</v>
      </c>
      <c r="H31" s="28"/>
    </row>
    <row r="32" spans="1:8" x14ac:dyDescent="0.2">
      <c r="A32" s="63" t="s">
        <v>84</v>
      </c>
      <c r="B32" s="26"/>
      <c r="C32" s="116" t="s">
        <v>23</v>
      </c>
      <c r="D32" s="116"/>
      <c r="E32" s="117"/>
      <c r="F32" s="45">
        <v>0</v>
      </c>
      <c r="G32" s="29">
        <v>0</v>
      </c>
      <c r="H32" s="28"/>
    </row>
    <row r="33" spans="1:8" x14ac:dyDescent="0.2">
      <c r="A33" s="63" t="s">
        <v>85</v>
      </c>
      <c r="B33" s="26"/>
      <c r="C33" s="116" t="s">
        <v>24</v>
      </c>
      <c r="D33" s="116"/>
      <c r="E33" s="117"/>
      <c r="F33" s="45">
        <v>0</v>
      </c>
      <c r="G33" s="29">
        <v>0</v>
      </c>
      <c r="H33" s="28"/>
    </row>
    <row r="34" spans="1:8" x14ac:dyDescent="0.2">
      <c r="A34" s="63" t="s">
        <v>86</v>
      </c>
      <c r="B34" s="26"/>
      <c r="C34" s="116" t="s">
        <v>25</v>
      </c>
      <c r="D34" s="116"/>
      <c r="E34" s="117"/>
      <c r="F34" s="45">
        <v>0</v>
      </c>
      <c r="G34" s="29">
        <v>0</v>
      </c>
      <c r="H34" s="28"/>
    </row>
    <row r="35" spans="1:8" x14ac:dyDescent="0.2">
      <c r="A35" s="63" t="s">
        <v>87</v>
      </c>
      <c r="B35" s="26"/>
      <c r="C35" s="116" t="s">
        <v>26</v>
      </c>
      <c r="D35" s="116"/>
      <c r="E35" s="117"/>
      <c r="F35" s="45">
        <v>0</v>
      </c>
      <c r="G35" s="29">
        <v>0</v>
      </c>
      <c r="H35" s="28"/>
    </row>
    <row r="36" spans="1:8" x14ac:dyDescent="0.2">
      <c r="A36" s="63" t="s">
        <v>88</v>
      </c>
      <c r="B36" s="26"/>
      <c r="C36" s="116" t="s">
        <v>27</v>
      </c>
      <c r="D36" s="116"/>
      <c r="E36" s="117"/>
      <c r="F36" s="45">
        <v>0</v>
      </c>
      <c r="G36" s="29">
        <v>0</v>
      </c>
      <c r="H36" s="28"/>
    </row>
    <row r="37" spans="1:8" x14ac:dyDescent="0.2">
      <c r="A37" s="63" t="s">
        <v>89</v>
      </c>
      <c r="B37" s="26"/>
      <c r="C37" s="116" t="s">
        <v>28</v>
      </c>
      <c r="D37" s="116"/>
      <c r="E37" s="117"/>
      <c r="F37" s="45">
        <v>0</v>
      </c>
      <c r="G37" s="29">
        <v>0</v>
      </c>
      <c r="H37" s="28"/>
    </row>
    <row r="38" spans="1:8" x14ac:dyDescent="0.2">
      <c r="A38" s="60" t="s">
        <v>57</v>
      </c>
      <c r="B38" s="26"/>
      <c r="C38" s="116" t="s">
        <v>33</v>
      </c>
      <c r="D38" s="116"/>
      <c r="E38" s="117"/>
      <c r="F38" s="45">
        <v>2897210.71</v>
      </c>
      <c r="G38" s="29">
        <v>5063981.7699999996</v>
      </c>
      <c r="H38" s="28"/>
    </row>
    <row r="39" spans="1:8" s="10" customFormat="1" ht="12" customHeight="1" x14ac:dyDescent="0.2">
      <c r="A39" s="61"/>
      <c r="B39" s="31"/>
      <c r="C39" s="120" t="s">
        <v>29</v>
      </c>
      <c r="D39" s="120"/>
      <c r="E39" s="121"/>
      <c r="F39" s="47">
        <f>F10-F22</f>
        <v>27039029.780000001</v>
      </c>
      <c r="G39" s="32">
        <f>G10-G22</f>
        <v>7980878.9299999923</v>
      </c>
      <c r="H39" s="33"/>
    </row>
    <row r="40" spans="1:8" ht="6.75" customHeight="1" x14ac:dyDescent="0.2">
      <c r="A40" s="59"/>
      <c r="B40" s="26"/>
      <c r="C40" s="116"/>
      <c r="D40" s="116"/>
      <c r="E40" s="117"/>
      <c r="F40" s="48"/>
      <c r="G40" s="34"/>
      <c r="H40" s="28"/>
    </row>
    <row r="41" spans="1:8" s="10" customFormat="1" x14ac:dyDescent="0.2">
      <c r="A41" s="61"/>
      <c r="B41" s="35"/>
      <c r="C41" s="120" t="s">
        <v>3</v>
      </c>
      <c r="D41" s="120"/>
      <c r="E41" s="121"/>
      <c r="F41" s="49"/>
      <c r="G41" s="36"/>
      <c r="H41" s="33"/>
    </row>
    <row r="42" spans="1:8" s="10" customFormat="1" x14ac:dyDescent="0.2">
      <c r="A42" s="61"/>
      <c r="B42" s="26"/>
      <c r="C42" s="122" t="s">
        <v>4</v>
      </c>
      <c r="D42" s="122"/>
      <c r="E42" s="123"/>
      <c r="F42" s="44">
        <f>SUM(F43:F45)</f>
        <v>0</v>
      </c>
      <c r="G42" s="27">
        <f>SUM(G43:G45)</f>
        <v>0</v>
      </c>
      <c r="H42" s="33"/>
    </row>
    <row r="43" spans="1:8" s="10" customFormat="1" x14ac:dyDescent="0.2">
      <c r="A43" s="60" t="s">
        <v>58</v>
      </c>
      <c r="B43" s="26"/>
      <c r="C43" s="116" t="s">
        <v>6</v>
      </c>
      <c r="D43" s="116"/>
      <c r="E43" s="117"/>
      <c r="F43" s="45">
        <v>0</v>
      </c>
      <c r="G43" s="29">
        <v>0</v>
      </c>
      <c r="H43" s="33"/>
    </row>
    <row r="44" spans="1:8" s="10" customFormat="1" x14ac:dyDescent="0.2">
      <c r="A44" s="60" t="s">
        <v>59</v>
      </c>
      <c r="B44" s="26"/>
      <c r="C44" s="116" t="s">
        <v>8</v>
      </c>
      <c r="D44" s="116"/>
      <c r="E44" s="117"/>
      <c r="F44" s="45">
        <v>0</v>
      </c>
      <c r="G44" s="29">
        <v>0</v>
      </c>
      <c r="H44" s="33"/>
    </row>
    <row r="45" spans="1:8" s="10" customFormat="1" x14ac:dyDescent="0.2">
      <c r="A45" s="60" t="s">
        <v>60</v>
      </c>
      <c r="B45" s="26"/>
      <c r="C45" s="116" t="s">
        <v>31</v>
      </c>
      <c r="D45" s="116"/>
      <c r="E45" s="117"/>
      <c r="F45" s="45">
        <v>0</v>
      </c>
      <c r="G45" s="29">
        <v>0</v>
      </c>
      <c r="H45" s="33"/>
    </row>
    <row r="46" spans="1:8" ht="6.75" customHeight="1" x14ac:dyDescent="0.2">
      <c r="A46" s="59"/>
      <c r="B46" s="26"/>
      <c r="C46" s="116"/>
      <c r="D46" s="116"/>
      <c r="E46" s="117"/>
      <c r="F46" s="48"/>
      <c r="G46" s="34"/>
      <c r="H46" s="28"/>
    </row>
    <row r="47" spans="1:8" s="10" customFormat="1" x14ac:dyDescent="0.2">
      <c r="A47" s="61"/>
      <c r="B47" s="26"/>
      <c r="C47" s="122" t="s">
        <v>10</v>
      </c>
      <c r="D47" s="122"/>
      <c r="E47" s="123"/>
      <c r="F47" s="44">
        <f>SUM(F48:F50)</f>
        <v>52883.34</v>
      </c>
      <c r="G47" s="27">
        <f>SUM(G48:G50)</f>
        <v>2833218.5300000003</v>
      </c>
      <c r="H47" s="33"/>
    </row>
    <row r="48" spans="1:8" s="10" customFormat="1" x14ac:dyDescent="0.2">
      <c r="A48" s="60" t="s">
        <v>61</v>
      </c>
      <c r="B48" s="26"/>
      <c r="C48" s="116" t="s">
        <v>6</v>
      </c>
      <c r="D48" s="116"/>
      <c r="E48" s="117"/>
      <c r="F48" s="45">
        <v>0</v>
      </c>
      <c r="G48" s="29">
        <v>1034482.76</v>
      </c>
      <c r="H48" s="33"/>
    </row>
    <row r="49" spans="1:8" s="10" customFormat="1" x14ac:dyDescent="0.2">
      <c r="A49" s="60" t="s">
        <v>62</v>
      </c>
      <c r="B49" s="26"/>
      <c r="C49" s="116" t="s">
        <v>8</v>
      </c>
      <c r="D49" s="116"/>
      <c r="E49" s="117"/>
      <c r="F49" s="45">
        <v>52883.34</v>
      </c>
      <c r="G49" s="29">
        <v>1518735.77</v>
      </c>
      <c r="H49" s="33"/>
    </row>
    <row r="50" spans="1:8" s="10" customFormat="1" x14ac:dyDescent="0.2">
      <c r="A50" s="60" t="s">
        <v>63</v>
      </c>
      <c r="B50" s="26"/>
      <c r="C50" s="116" t="s">
        <v>11</v>
      </c>
      <c r="D50" s="116"/>
      <c r="E50" s="117"/>
      <c r="F50" s="45">
        <v>0</v>
      </c>
      <c r="G50" s="29">
        <v>280000</v>
      </c>
      <c r="H50" s="33"/>
    </row>
    <row r="51" spans="1:8" s="10" customFormat="1" x14ac:dyDescent="0.2">
      <c r="A51" s="61"/>
      <c r="B51" s="31"/>
      <c r="C51" s="120" t="s">
        <v>12</v>
      </c>
      <c r="D51" s="120"/>
      <c r="E51" s="121"/>
      <c r="F51" s="47">
        <f>F42-F47</f>
        <v>-52883.34</v>
      </c>
      <c r="G51" s="32">
        <f>G42-G47</f>
        <v>-2833218.5300000003</v>
      </c>
      <c r="H51" s="33"/>
    </row>
    <row r="52" spans="1:8" ht="6.75" customHeight="1" x14ac:dyDescent="0.2">
      <c r="A52" s="59"/>
      <c r="B52" s="26"/>
      <c r="C52" s="116"/>
      <c r="D52" s="116"/>
      <c r="E52" s="117"/>
      <c r="F52" s="48"/>
      <c r="G52" s="34"/>
      <c r="H52" s="28"/>
    </row>
    <row r="53" spans="1:8" s="10" customFormat="1" x14ac:dyDescent="0.2">
      <c r="A53" s="61"/>
      <c r="B53" s="35"/>
      <c r="C53" s="120" t="s">
        <v>45</v>
      </c>
      <c r="D53" s="120"/>
      <c r="E53" s="121"/>
      <c r="F53" s="49"/>
      <c r="G53" s="36"/>
      <c r="H53" s="33"/>
    </row>
    <row r="54" spans="1:8" s="10" customFormat="1" x14ac:dyDescent="0.2">
      <c r="A54" s="61"/>
      <c r="B54" s="26"/>
      <c r="C54" s="122" t="s">
        <v>4</v>
      </c>
      <c r="D54" s="122"/>
      <c r="E54" s="123"/>
      <c r="F54" s="44">
        <f>F55+F58</f>
        <v>0</v>
      </c>
      <c r="G54" s="27">
        <f>G55+G58</f>
        <v>0</v>
      </c>
      <c r="H54" s="33"/>
    </row>
    <row r="55" spans="1:8" s="10" customFormat="1" x14ac:dyDescent="0.2">
      <c r="A55" s="61"/>
      <c r="B55" s="26"/>
      <c r="C55" s="125" t="s">
        <v>39</v>
      </c>
      <c r="D55" s="125"/>
      <c r="E55" s="126"/>
      <c r="F55" s="45">
        <f>SUM(F56:F57)</f>
        <v>0</v>
      </c>
      <c r="G55" s="29">
        <f>SUM(G56:G57)</f>
        <v>0</v>
      </c>
      <c r="H55" s="33"/>
    </row>
    <row r="56" spans="1:8" s="10" customFormat="1" x14ac:dyDescent="0.2">
      <c r="A56" s="60" t="s">
        <v>64</v>
      </c>
      <c r="B56" s="26"/>
      <c r="C56" s="116" t="s">
        <v>17</v>
      </c>
      <c r="D56" s="116"/>
      <c r="E56" s="117"/>
      <c r="F56" s="45">
        <v>0</v>
      </c>
      <c r="G56" s="29">
        <v>0</v>
      </c>
      <c r="H56" s="33"/>
    </row>
    <row r="57" spans="1:8" s="10" customFormat="1" x14ac:dyDescent="0.2">
      <c r="A57" s="60" t="s">
        <v>65</v>
      </c>
      <c r="B57" s="26"/>
      <c r="C57" s="116" t="s">
        <v>18</v>
      </c>
      <c r="D57" s="116"/>
      <c r="E57" s="117"/>
      <c r="F57" s="45">
        <v>0</v>
      </c>
      <c r="G57" s="29">
        <v>0</v>
      </c>
      <c r="H57" s="33"/>
    </row>
    <row r="58" spans="1:8" s="10" customFormat="1" x14ac:dyDescent="0.2">
      <c r="A58" s="62"/>
      <c r="B58" s="26"/>
      <c r="C58" s="125" t="s">
        <v>40</v>
      </c>
      <c r="D58" s="125"/>
      <c r="E58" s="126"/>
      <c r="F58" s="45">
        <v>0</v>
      </c>
      <c r="G58" s="29">
        <v>0</v>
      </c>
      <c r="H58" s="33"/>
    </row>
    <row r="59" spans="1:8" ht="6.75" customHeight="1" x14ac:dyDescent="0.2">
      <c r="A59" s="59"/>
      <c r="B59" s="26"/>
      <c r="C59" s="116"/>
      <c r="D59" s="116"/>
      <c r="E59" s="117"/>
      <c r="F59" s="48"/>
      <c r="G59" s="34"/>
      <c r="H59" s="28"/>
    </row>
    <row r="60" spans="1:8" s="10" customFormat="1" x14ac:dyDescent="0.2">
      <c r="A60" s="61"/>
      <c r="B60" s="26"/>
      <c r="C60" s="122" t="s">
        <v>10</v>
      </c>
      <c r="D60" s="122"/>
      <c r="E60" s="123"/>
      <c r="F60" s="44">
        <f>F61+F64</f>
        <v>0</v>
      </c>
      <c r="G60" s="27">
        <f>G61+G64</f>
        <v>1483632.95</v>
      </c>
      <c r="H60" s="33"/>
    </row>
    <row r="61" spans="1:8" s="10" customFormat="1" x14ac:dyDescent="0.2">
      <c r="A61" s="64"/>
      <c r="B61" s="26"/>
      <c r="C61" s="125" t="s">
        <v>41</v>
      </c>
      <c r="D61" s="125"/>
      <c r="E61" s="126"/>
      <c r="F61" s="45">
        <f>SUM(F62:F63)</f>
        <v>0</v>
      </c>
      <c r="G61" s="29">
        <f>SUM(G62:G63)</f>
        <v>0</v>
      </c>
      <c r="H61" s="33"/>
    </row>
    <row r="62" spans="1:8" s="10" customFormat="1" x14ac:dyDescent="0.2">
      <c r="A62" s="63" t="s">
        <v>66</v>
      </c>
      <c r="B62" s="26"/>
      <c r="C62" s="116" t="s">
        <v>42</v>
      </c>
      <c r="D62" s="116"/>
      <c r="E62" s="117"/>
      <c r="F62" s="45">
        <v>0</v>
      </c>
      <c r="G62" s="29">
        <v>0</v>
      </c>
      <c r="H62" s="33"/>
    </row>
    <row r="63" spans="1:8" s="10" customFormat="1" x14ac:dyDescent="0.2">
      <c r="A63" s="63" t="s">
        <v>67</v>
      </c>
      <c r="B63" s="26"/>
      <c r="C63" s="116" t="s">
        <v>43</v>
      </c>
      <c r="D63" s="116"/>
      <c r="E63" s="117"/>
      <c r="F63" s="45">
        <v>0</v>
      </c>
      <c r="G63" s="29">
        <v>0</v>
      </c>
      <c r="H63" s="33"/>
    </row>
    <row r="64" spans="1:8" s="10" customFormat="1" x14ac:dyDescent="0.2">
      <c r="A64" s="63" t="s">
        <v>68</v>
      </c>
      <c r="B64" s="26"/>
      <c r="C64" s="125" t="s">
        <v>44</v>
      </c>
      <c r="D64" s="125"/>
      <c r="E64" s="126"/>
      <c r="F64" s="45">
        <v>0</v>
      </c>
      <c r="G64" s="29">
        <v>1483632.95</v>
      </c>
      <c r="H64" s="33"/>
    </row>
    <row r="65" spans="1:8" s="10" customFormat="1" x14ac:dyDescent="0.2">
      <c r="A65" s="64"/>
      <c r="B65" s="26"/>
      <c r="C65" s="120" t="s">
        <v>70</v>
      </c>
      <c r="D65" s="120"/>
      <c r="E65" s="121"/>
      <c r="F65" s="44">
        <f>F54-F60</f>
        <v>0</v>
      </c>
      <c r="G65" s="27">
        <f>G54-G60</f>
        <v>-1483632.95</v>
      </c>
      <c r="H65" s="33"/>
    </row>
    <row r="66" spans="1:8" ht="6.75" customHeight="1" x14ac:dyDescent="0.2">
      <c r="A66" s="65"/>
      <c r="B66" s="26"/>
      <c r="C66" s="120"/>
      <c r="D66" s="120"/>
      <c r="E66" s="121"/>
      <c r="F66" s="48"/>
      <c r="G66" s="34"/>
      <c r="H66" s="28"/>
    </row>
    <row r="67" spans="1:8" s="10" customFormat="1" x14ac:dyDescent="0.2">
      <c r="A67" s="61"/>
      <c r="B67" s="37"/>
      <c r="C67" s="120" t="s">
        <v>30</v>
      </c>
      <c r="D67" s="120"/>
      <c r="E67" s="121"/>
      <c r="F67" s="47">
        <f>F39+F51+F65</f>
        <v>26986146.440000001</v>
      </c>
      <c r="G67" s="32">
        <f>G39+G51+G65</f>
        <v>3664027.4499999918</v>
      </c>
      <c r="H67" s="33"/>
    </row>
    <row r="68" spans="1:8" s="10" customFormat="1" ht="6.75" customHeight="1" x14ac:dyDescent="0.2">
      <c r="A68" s="61"/>
      <c r="B68" s="31"/>
      <c r="C68" s="120"/>
      <c r="D68" s="120"/>
      <c r="E68" s="121"/>
      <c r="F68" s="47"/>
      <c r="G68" s="32"/>
      <c r="H68" s="33"/>
    </row>
    <row r="69" spans="1:8" s="10" customFormat="1" x14ac:dyDescent="0.2">
      <c r="A69" s="60" t="s">
        <v>69</v>
      </c>
      <c r="B69" s="35"/>
      <c r="C69" s="120" t="s">
        <v>73</v>
      </c>
      <c r="D69" s="120"/>
      <c r="E69" s="121"/>
      <c r="F69" s="50">
        <v>5055042.3099999996</v>
      </c>
      <c r="G69" s="38">
        <v>1391014.86</v>
      </c>
      <c r="H69" s="33"/>
    </row>
    <row r="70" spans="1:8" s="10" customFormat="1" ht="6" customHeight="1" x14ac:dyDescent="0.2">
      <c r="A70" s="61"/>
      <c r="B70" s="35"/>
      <c r="C70" s="120"/>
      <c r="D70" s="120"/>
      <c r="E70" s="121"/>
      <c r="F70" s="50"/>
      <c r="G70" s="38"/>
      <c r="H70" s="33"/>
    </row>
    <row r="71" spans="1:8" s="10" customFormat="1" x14ac:dyDescent="0.2">
      <c r="A71" s="61"/>
      <c r="B71" s="35"/>
      <c r="C71" s="120" t="s">
        <v>46</v>
      </c>
      <c r="D71" s="120"/>
      <c r="E71" s="121"/>
      <c r="F71" s="51">
        <f>+F67+F69</f>
        <v>32041188.75</v>
      </c>
      <c r="G71" s="39">
        <f>+G67+G69</f>
        <v>5055042.3099999921</v>
      </c>
      <c r="H71" s="33"/>
    </row>
    <row r="72" spans="1:8" s="10" customFormat="1" ht="6" customHeight="1" x14ac:dyDescent="0.2">
      <c r="A72" s="61"/>
      <c r="B72" s="40"/>
      <c r="C72" s="41"/>
      <c r="D72" s="41"/>
      <c r="E72" s="41"/>
      <c r="F72" s="52"/>
      <c r="G72" s="42"/>
      <c r="H72" s="43"/>
    </row>
    <row r="73" spans="1:8" s="10" customFormat="1" x14ac:dyDescent="0.2">
      <c r="A73" s="61"/>
      <c r="B73" s="9"/>
      <c r="C73" s="53"/>
      <c r="D73" s="53"/>
      <c r="E73" s="53"/>
      <c r="F73" s="54"/>
      <c r="G73" s="55"/>
      <c r="H73" s="9"/>
    </row>
    <row r="74" spans="1:8" ht="49.5" customHeight="1" x14ac:dyDescent="0.2">
      <c r="A74" s="56"/>
      <c r="B74" s="11"/>
      <c r="C74" s="128" t="s">
        <v>98</v>
      </c>
      <c r="D74" s="128"/>
      <c r="E74" s="128"/>
      <c r="F74" s="128"/>
      <c r="G74" s="128"/>
      <c r="H74" s="128"/>
    </row>
    <row r="75" spans="1:8" ht="23.25" customHeight="1" x14ac:dyDescent="0.2"/>
    <row r="76" spans="1:8" ht="15" customHeight="1" x14ac:dyDescent="0.25">
      <c r="C76" s="112" t="s">
        <v>92</v>
      </c>
      <c r="D76" s="112"/>
      <c r="F76" s="112" t="s">
        <v>94</v>
      </c>
      <c r="G76" s="112"/>
      <c r="H76" s="130"/>
    </row>
    <row r="77" spans="1:8" s="1" customFormat="1" ht="15" customHeight="1" x14ac:dyDescent="0.25">
      <c r="A77" s="57"/>
      <c r="B77" s="3"/>
      <c r="C77" s="113" t="s">
        <v>93</v>
      </c>
      <c r="D77" s="113"/>
      <c r="E77" s="3"/>
      <c r="F77" s="113" t="s">
        <v>95</v>
      </c>
      <c r="G77" s="113"/>
      <c r="H77" s="131"/>
    </row>
    <row r="78" spans="1:8" s="1" customFormat="1" ht="30" customHeight="1" x14ac:dyDescent="0.2">
      <c r="A78" s="56"/>
      <c r="B78" s="11"/>
      <c r="C78" s="114"/>
      <c r="D78" s="114"/>
      <c r="E78" s="12"/>
      <c r="F78" s="114"/>
      <c r="G78" s="114"/>
      <c r="H78" s="13"/>
    </row>
    <row r="79" spans="1:8" s="1" customFormat="1" ht="15" customHeight="1" x14ac:dyDescent="0.2">
      <c r="A79" s="71"/>
      <c r="B79" s="11"/>
      <c r="C79" s="132" t="s">
        <v>96</v>
      </c>
      <c r="D79" s="133"/>
      <c r="E79" s="12"/>
      <c r="F79" s="114"/>
      <c r="G79" s="129"/>
      <c r="H79" s="129"/>
    </row>
    <row r="80" spans="1:8" s="76" customFormat="1" ht="21.95" customHeight="1" x14ac:dyDescent="0.2">
      <c r="A80" s="73"/>
      <c r="B80" s="74"/>
      <c r="C80" s="114" t="s">
        <v>97</v>
      </c>
      <c r="D80" s="129"/>
      <c r="E80" s="75"/>
      <c r="F80" s="114"/>
      <c r="G80" s="129"/>
      <c r="H80" s="129"/>
    </row>
    <row r="81" spans="1:8" s="76" customFormat="1" ht="21.95" customHeight="1" x14ac:dyDescent="0.2">
      <c r="A81" s="73"/>
      <c r="B81" s="74"/>
      <c r="C81" s="69"/>
      <c r="D81" s="72"/>
      <c r="E81" s="75"/>
      <c r="F81" s="69"/>
      <c r="G81" s="72"/>
      <c r="H81" s="72"/>
    </row>
    <row r="82" spans="1:8" s="76" customFormat="1" ht="15" customHeight="1" x14ac:dyDescent="0.2">
      <c r="A82" s="73"/>
      <c r="B82" s="74"/>
      <c r="C82" s="114"/>
      <c r="D82" s="129"/>
      <c r="E82" s="75"/>
      <c r="F82" s="114"/>
      <c r="G82" s="129"/>
      <c r="H82" s="129"/>
    </row>
    <row r="83" spans="1:8" s="76" customFormat="1" ht="21.95" customHeight="1" x14ac:dyDescent="0.2">
      <c r="A83" s="73"/>
      <c r="B83" s="74"/>
      <c r="C83" s="114"/>
      <c r="D83" s="129"/>
      <c r="E83" s="75"/>
      <c r="F83" s="114"/>
      <c r="G83" s="129"/>
      <c r="H83" s="129"/>
    </row>
    <row r="84" spans="1:8" s="1" customFormat="1" hidden="1" x14ac:dyDescent="0.2">
      <c r="A84" s="56"/>
      <c r="B84" s="11"/>
      <c r="C84" s="127"/>
      <c r="D84" s="127"/>
      <c r="E84" s="12"/>
      <c r="F84" s="127"/>
      <c r="G84" s="127"/>
      <c r="H84" s="13"/>
    </row>
    <row r="85" spans="1:8" s="1" customFormat="1" ht="24" hidden="1" customHeight="1" x14ac:dyDescent="0.2">
      <c r="A85" s="56"/>
      <c r="B85" s="14"/>
      <c r="C85" s="124"/>
      <c r="D85" s="124"/>
      <c r="F85" s="124"/>
      <c r="G85" s="124"/>
      <c r="H85" s="15"/>
    </row>
    <row r="86" spans="1:8" s="1" customFormat="1" ht="28.5" hidden="1" customHeight="1" x14ac:dyDescent="0.2">
      <c r="A86" s="56"/>
      <c r="B86" s="16"/>
      <c r="C86" s="66"/>
      <c r="F86" s="113"/>
      <c r="G86" s="113"/>
      <c r="H86" s="15"/>
    </row>
    <row r="87" spans="1:8" s="1" customFormat="1" hidden="1" x14ac:dyDescent="0.2">
      <c r="A87" s="57"/>
      <c r="B87" s="3"/>
      <c r="C87" s="67"/>
      <c r="D87" s="12"/>
      <c r="E87" s="3"/>
      <c r="F87" s="114"/>
      <c r="G87" s="114"/>
      <c r="H87" s="3"/>
    </row>
    <row r="88" spans="1:8" s="1" customFormat="1" ht="24.75" hidden="1" customHeight="1" x14ac:dyDescent="0.2">
      <c r="A88" s="57"/>
      <c r="B88" s="3"/>
      <c r="C88" s="127"/>
      <c r="D88" s="127"/>
      <c r="E88" s="3"/>
      <c r="F88" s="127"/>
      <c r="G88" s="127"/>
      <c r="H88" s="3"/>
    </row>
  </sheetData>
  <mergeCells count="92">
    <mergeCell ref="C82:D82"/>
    <mergeCell ref="F82:H82"/>
    <mergeCell ref="C83:D83"/>
    <mergeCell ref="F83:H83"/>
    <mergeCell ref="F76:H76"/>
    <mergeCell ref="F77:H77"/>
    <mergeCell ref="C79:D79"/>
    <mergeCell ref="F79:H79"/>
    <mergeCell ref="C80:D80"/>
    <mergeCell ref="F80:H80"/>
    <mergeCell ref="F84:G84"/>
    <mergeCell ref="F78:G78"/>
    <mergeCell ref="F86:G86"/>
    <mergeCell ref="C68:E68"/>
    <mergeCell ref="C88:D88"/>
    <mergeCell ref="C78:D78"/>
    <mergeCell ref="C74:H74"/>
    <mergeCell ref="F88:G88"/>
    <mergeCell ref="C69:E69"/>
    <mergeCell ref="C70:E70"/>
    <mergeCell ref="C71:E71"/>
    <mergeCell ref="C84:D84"/>
    <mergeCell ref="C85:D85"/>
    <mergeCell ref="C61:E61"/>
    <mergeCell ref="C62:E62"/>
    <mergeCell ref="C64:E64"/>
    <mergeCell ref="C65:E65"/>
    <mergeCell ref="C66:E66"/>
    <mergeCell ref="C67:E67"/>
    <mergeCell ref="C63:E63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43:E43"/>
    <mergeCell ref="C44:E44"/>
    <mergeCell ref="C45:E45"/>
    <mergeCell ref="C58:E58"/>
    <mergeCell ref="C54:E54"/>
    <mergeCell ref="C55:E55"/>
    <mergeCell ref="C56:E56"/>
    <mergeCell ref="C57:E57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14:E14"/>
    <mergeCell ref="C17:E17"/>
    <mergeCell ref="C18:E18"/>
    <mergeCell ref="C19:E19"/>
    <mergeCell ref="C20:E20"/>
    <mergeCell ref="C21:E21"/>
    <mergeCell ref="B8:C8"/>
    <mergeCell ref="C9:E9"/>
    <mergeCell ref="C10:E10"/>
    <mergeCell ref="C11:E11"/>
    <mergeCell ref="C12:E12"/>
    <mergeCell ref="C13:E13"/>
    <mergeCell ref="C76:D76"/>
    <mergeCell ref="C77:D77"/>
    <mergeCell ref="F87:G87"/>
    <mergeCell ref="C2:G2"/>
    <mergeCell ref="C3:G3"/>
    <mergeCell ref="C15:E15"/>
    <mergeCell ref="C16:E16"/>
    <mergeCell ref="C4:G4"/>
    <mergeCell ref="C5:G5"/>
    <mergeCell ref="C6:G6"/>
  </mergeCells>
  <phoneticPr fontId="7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C7D4-98DC-4640-9025-E67748F12B1A}">
  <sheetPr>
    <tabColor rgb="FFFFFF00"/>
    <pageSetUpPr fitToPage="1"/>
  </sheetPr>
  <dimension ref="A1:H88"/>
  <sheetViews>
    <sheetView topLeftCell="A57" zoomScale="145" zoomScaleNormal="145" workbookViewId="0">
      <selection activeCell="C67" sqref="C67:E67"/>
    </sheetView>
  </sheetViews>
  <sheetFormatPr baseColWidth="10" defaultColWidth="0" defaultRowHeight="12" zeroHeight="1" x14ac:dyDescent="0.2"/>
  <cols>
    <col min="1" max="1" width="3.28515625" style="78" customWidth="1"/>
    <col min="2" max="2" width="1.5703125" style="4" customWidth="1"/>
    <col min="3" max="3" width="43.140625" style="4" customWidth="1"/>
    <col min="4" max="4" width="12.140625" style="4" customWidth="1"/>
    <col min="5" max="5" width="10.5703125" style="4" customWidth="1"/>
    <col min="6" max="7" width="27.28515625" style="77" customWidth="1"/>
    <col min="8" max="8" width="1.28515625" style="4" customWidth="1"/>
    <col min="9" max="9" width="1.85546875" style="4" customWidth="1"/>
    <col min="10" max="16384" width="0" style="4" hidden="1"/>
  </cols>
  <sheetData>
    <row r="1" spans="1:8" ht="14.1" customHeight="1" x14ac:dyDescent="0.2"/>
    <row r="2" spans="1:8" ht="14.1" customHeight="1" x14ac:dyDescent="0.2">
      <c r="B2" s="111"/>
      <c r="C2" s="140"/>
      <c r="D2" s="140"/>
      <c r="E2" s="140"/>
      <c r="F2" s="140"/>
      <c r="G2" s="140"/>
      <c r="H2" s="111"/>
    </row>
    <row r="3" spans="1:8" ht="14.1" customHeight="1" x14ac:dyDescent="0.2">
      <c r="B3" s="111"/>
      <c r="C3" s="140" t="s">
        <v>90</v>
      </c>
      <c r="D3" s="140"/>
      <c r="E3" s="140"/>
      <c r="F3" s="140"/>
      <c r="G3" s="140"/>
      <c r="H3" s="111"/>
    </row>
    <row r="4" spans="1:8" ht="14.1" customHeight="1" x14ac:dyDescent="0.2">
      <c r="B4" s="111"/>
      <c r="C4" s="140" t="s">
        <v>0</v>
      </c>
      <c r="D4" s="140"/>
      <c r="E4" s="140"/>
      <c r="F4" s="140"/>
      <c r="G4" s="140"/>
      <c r="H4" s="111"/>
    </row>
    <row r="5" spans="1:8" ht="14.1" customHeight="1" x14ac:dyDescent="0.2">
      <c r="B5" s="111"/>
      <c r="C5" s="140" t="s">
        <v>99</v>
      </c>
      <c r="D5" s="140"/>
      <c r="E5" s="140"/>
      <c r="F5" s="140"/>
      <c r="G5" s="140"/>
      <c r="H5" s="111"/>
    </row>
    <row r="6" spans="1:8" ht="14.1" customHeight="1" x14ac:dyDescent="0.2">
      <c r="C6" s="140" t="s">
        <v>38</v>
      </c>
      <c r="D6" s="140"/>
      <c r="E6" s="140"/>
      <c r="F6" s="140"/>
      <c r="G6" s="140"/>
      <c r="H6" s="110"/>
    </row>
    <row r="7" spans="1:8" ht="14.1" customHeight="1" x14ac:dyDescent="0.2">
      <c r="C7" s="109"/>
      <c r="D7" s="108"/>
      <c r="E7" s="108"/>
      <c r="F7" s="107"/>
      <c r="G7" s="107"/>
      <c r="H7" s="106"/>
    </row>
    <row r="8" spans="1:8" x14ac:dyDescent="0.2">
      <c r="A8" s="105"/>
      <c r="B8" s="118" t="s">
        <v>1</v>
      </c>
      <c r="C8" s="119"/>
      <c r="D8" s="70"/>
      <c r="E8" s="70"/>
      <c r="F8" s="104">
        <v>2025</v>
      </c>
      <c r="G8" s="103">
        <v>2024</v>
      </c>
      <c r="H8" s="102"/>
    </row>
    <row r="9" spans="1:8" x14ac:dyDescent="0.2">
      <c r="A9" s="101"/>
      <c r="B9" s="22"/>
      <c r="C9" s="120" t="s">
        <v>2</v>
      </c>
      <c r="D9" s="120"/>
      <c r="E9" s="121"/>
      <c r="F9" s="23"/>
      <c r="G9" s="24"/>
      <c r="H9" s="25"/>
    </row>
    <row r="10" spans="1:8" x14ac:dyDescent="0.2">
      <c r="A10" s="101"/>
      <c r="B10" s="26"/>
      <c r="C10" s="122" t="s">
        <v>4</v>
      </c>
      <c r="D10" s="122"/>
      <c r="E10" s="123"/>
      <c r="F10" s="44">
        <f>SUM(F11:F20)</f>
        <v>45661107.689999998</v>
      </c>
      <c r="G10" s="27">
        <f>SUM(G11:G20)</f>
        <v>111221963.56999999</v>
      </c>
      <c r="H10" s="28"/>
    </row>
    <row r="11" spans="1:8" x14ac:dyDescent="0.2">
      <c r="A11" s="60" t="s">
        <v>47</v>
      </c>
      <c r="B11" s="26"/>
      <c r="C11" s="116" t="s">
        <v>5</v>
      </c>
      <c r="D11" s="116"/>
      <c r="E11" s="117"/>
      <c r="F11" s="45">
        <v>0</v>
      </c>
      <c r="G11" s="29">
        <v>0</v>
      </c>
      <c r="H11" s="28"/>
    </row>
    <row r="12" spans="1:8" x14ac:dyDescent="0.2">
      <c r="A12" s="60" t="s">
        <v>48</v>
      </c>
      <c r="B12" s="26"/>
      <c r="C12" s="116" t="s">
        <v>7</v>
      </c>
      <c r="D12" s="116"/>
      <c r="E12" s="117"/>
      <c r="F12" s="45">
        <v>0</v>
      </c>
      <c r="G12" s="29">
        <v>0</v>
      </c>
      <c r="H12" s="28"/>
    </row>
    <row r="13" spans="1:8" x14ac:dyDescent="0.2">
      <c r="A13" s="60" t="s">
        <v>49</v>
      </c>
      <c r="B13" s="26"/>
      <c r="C13" s="116" t="s">
        <v>71</v>
      </c>
      <c r="D13" s="116"/>
      <c r="E13" s="117"/>
      <c r="F13" s="45">
        <v>0</v>
      </c>
      <c r="G13" s="29">
        <v>0</v>
      </c>
      <c r="H13" s="28"/>
    </row>
    <row r="14" spans="1:8" x14ac:dyDescent="0.2">
      <c r="A14" s="60" t="s">
        <v>50</v>
      </c>
      <c r="B14" s="26"/>
      <c r="C14" s="116" t="s">
        <v>9</v>
      </c>
      <c r="D14" s="116"/>
      <c r="E14" s="117"/>
      <c r="F14" s="45">
        <v>0</v>
      </c>
      <c r="G14" s="29">
        <v>0</v>
      </c>
      <c r="H14" s="28"/>
    </row>
    <row r="15" spans="1:8" x14ac:dyDescent="0.2">
      <c r="A15" s="60" t="s">
        <v>51</v>
      </c>
      <c r="B15" s="26"/>
      <c r="C15" s="116" t="s">
        <v>34</v>
      </c>
      <c r="D15" s="116"/>
      <c r="E15" s="117"/>
      <c r="F15" s="45">
        <v>576.79</v>
      </c>
      <c r="G15" s="29">
        <v>0</v>
      </c>
      <c r="H15" s="28"/>
    </row>
    <row r="16" spans="1:8" x14ac:dyDescent="0.2">
      <c r="A16" s="60" t="s">
        <v>52</v>
      </c>
      <c r="B16" s="26"/>
      <c r="C16" s="116" t="s">
        <v>35</v>
      </c>
      <c r="D16" s="116"/>
      <c r="E16" s="117"/>
      <c r="F16" s="45">
        <v>0</v>
      </c>
      <c r="G16" s="29">
        <v>0</v>
      </c>
      <c r="H16" s="28"/>
    </row>
    <row r="17" spans="1:8" x14ac:dyDescent="0.2">
      <c r="A17" s="60" t="s">
        <v>53</v>
      </c>
      <c r="B17" s="26"/>
      <c r="C17" s="116" t="s">
        <v>36</v>
      </c>
      <c r="D17" s="116"/>
      <c r="E17" s="117"/>
      <c r="F17" s="45">
        <v>44974703.899999999</v>
      </c>
      <c r="G17" s="29">
        <v>97068467.569999993</v>
      </c>
      <c r="H17" s="28"/>
    </row>
    <row r="18" spans="1:8" ht="23.25" customHeight="1" x14ac:dyDescent="0.2">
      <c r="A18" s="60" t="s">
        <v>54</v>
      </c>
      <c r="B18" s="26"/>
      <c r="C18" s="116" t="s">
        <v>74</v>
      </c>
      <c r="D18" s="116"/>
      <c r="E18" s="117"/>
      <c r="F18" s="45">
        <v>376965</v>
      </c>
      <c r="G18" s="29">
        <v>8526914</v>
      </c>
      <c r="H18" s="28"/>
    </row>
    <row r="19" spans="1:8" x14ac:dyDescent="0.2">
      <c r="A19" s="60" t="s">
        <v>55</v>
      </c>
      <c r="B19" s="26"/>
      <c r="C19" s="116" t="s">
        <v>37</v>
      </c>
      <c r="D19" s="116"/>
      <c r="E19" s="117"/>
      <c r="F19" s="45">
        <v>308862</v>
      </c>
      <c r="G19" s="29">
        <v>5626582</v>
      </c>
      <c r="H19" s="28"/>
    </row>
    <row r="20" spans="1:8" x14ac:dyDescent="0.2">
      <c r="A20" s="60" t="s">
        <v>56</v>
      </c>
      <c r="B20" s="26"/>
      <c r="C20" s="116" t="s">
        <v>32</v>
      </c>
      <c r="D20" s="116"/>
      <c r="E20" s="117"/>
      <c r="F20" s="45">
        <v>0</v>
      </c>
      <c r="G20" s="29">
        <v>0</v>
      </c>
      <c r="H20" s="28"/>
    </row>
    <row r="21" spans="1:8" ht="6.75" customHeight="1" x14ac:dyDescent="0.2">
      <c r="A21" s="101"/>
      <c r="B21" s="26"/>
      <c r="C21" s="116"/>
      <c r="D21" s="116"/>
      <c r="E21" s="117"/>
      <c r="F21" s="46"/>
      <c r="G21" s="30"/>
      <c r="H21" s="28"/>
    </row>
    <row r="22" spans="1:8" x14ac:dyDescent="0.2">
      <c r="A22" s="101"/>
      <c r="B22" s="26"/>
      <c r="C22" s="122" t="s">
        <v>10</v>
      </c>
      <c r="D22" s="122"/>
      <c r="E22" s="123"/>
      <c r="F22" s="44">
        <f>SUM(F23:F38)</f>
        <v>16615823.619999999</v>
      </c>
      <c r="G22" s="27">
        <f>SUM(G23:G38)</f>
        <v>103241084.64</v>
      </c>
      <c r="H22" s="28"/>
    </row>
    <row r="23" spans="1:8" x14ac:dyDescent="0.2">
      <c r="A23" s="63" t="s">
        <v>75</v>
      </c>
      <c r="B23" s="26"/>
      <c r="C23" s="116" t="s">
        <v>13</v>
      </c>
      <c r="D23" s="116"/>
      <c r="E23" s="117"/>
      <c r="F23" s="45">
        <v>4899320</v>
      </c>
      <c r="G23" s="29">
        <v>30763439.07</v>
      </c>
      <c r="H23" s="28"/>
    </row>
    <row r="24" spans="1:8" x14ac:dyDescent="0.2">
      <c r="A24" s="63" t="s">
        <v>76</v>
      </c>
      <c r="B24" s="26"/>
      <c r="C24" s="116" t="s">
        <v>14</v>
      </c>
      <c r="D24" s="116"/>
      <c r="E24" s="117"/>
      <c r="F24" s="45">
        <v>823068.39</v>
      </c>
      <c r="G24" s="29">
        <v>11125399.85</v>
      </c>
      <c r="H24" s="28"/>
    </row>
    <row r="25" spans="1:8" x14ac:dyDescent="0.2">
      <c r="A25" s="63" t="s">
        <v>77</v>
      </c>
      <c r="B25" s="26"/>
      <c r="C25" s="116" t="s">
        <v>15</v>
      </c>
      <c r="D25" s="116"/>
      <c r="E25" s="117"/>
      <c r="F25" s="45">
        <v>6873888.4000000004</v>
      </c>
      <c r="G25" s="29">
        <v>54195934.950000003</v>
      </c>
      <c r="H25" s="28"/>
    </row>
    <row r="26" spans="1:8" x14ac:dyDescent="0.2">
      <c r="A26" s="63" t="s">
        <v>78</v>
      </c>
      <c r="B26" s="26"/>
      <c r="C26" s="116" t="s">
        <v>16</v>
      </c>
      <c r="D26" s="116"/>
      <c r="E26" s="117"/>
      <c r="F26" s="45">
        <v>0</v>
      </c>
      <c r="G26" s="29">
        <v>0</v>
      </c>
      <c r="H26" s="28"/>
    </row>
    <row r="27" spans="1:8" x14ac:dyDescent="0.2">
      <c r="A27" s="63" t="s">
        <v>79</v>
      </c>
      <c r="B27" s="26"/>
      <c r="C27" s="116" t="s">
        <v>72</v>
      </c>
      <c r="D27" s="116"/>
      <c r="E27" s="117"/>
      <c r="F27" s="45">
        <v>0</v>
      </c>
      <c r="G27" s="29">
        <v>0</v>
      </c>
      <c r="H27" s="28"/>
    </row>
    <row r="28" spans="1:8" x14ac:dyDescent="0.2">
      <c r="A28" s="63" t="s">
        <v>80</v>
      </c>
      <c r="B28" s="26"/>
      <c r="C28" s="116" t="s">
        <v>19</v>
      </c>
      <c r="D28" s="116"/>
      <c r="E28" s="117"/>
      <c r="F28" s="45">
        <v>0</v>
      </c>
      <c r="G28" s="29">
        <v>0</v>
      </c>
      <c r="H28" s="28"/>
    </row>
    <row r="29" spans="1:8" x14ac:dyDescent="0.2">
      <c r="A29" s="63" t="s">
        <v>81</v>
      </c>
      <c r="B29" s="26"/>
      <c r="C29" s="116" t="s">
        <v>20</v>
      </c>
      <c r="D29" s="116"/>
      <c r="E29" s="117"/>
      <c r="F29" s="45">
        <v>0</v>
      </c>
      <c r="G29" s="29">
        <v>0</v>
      </c>
      <c r="H29" s="28"/>
    </row>
    <row r="30" spans="1:8" x14ac:dyDescent="0.2">
      <c r="A30" s="63" t="s">
        <v>82</v>
      </c>
      <c r="B30" s="26"/>
      <c r="C30" s="116" t="s">
        <v>21</v>
      </c>
      <c r="D30" s="116"/>
      <c r="E30" s="117"/>
      <c r="F30" s="45">
        <v>452672</v>
      </c>
      <c r="G30" s="29">
        <v>2092329</v>
      </c>
      <c r="H30" s="28"/>
    </row>
    <row r="31" spans="1:8" x14ac:dyDescent="0.2">
      <c r="A31" s="63" t="s">
        <v>83</v>
      </c>
      <c r="B31" s="26"/>
      <c r="C31" s="116" t="s">
        <v>22</v>
      </c>
      <c r="D31" s="116"/>
      <c r="E31" s="117"/>
      <c r="F31" s="45">
        <v>0</v>
      </c>
      <c r="G31" s="29">
        <v>0</v>
      </c>
      <c r="H31" s="28"/>
    </row>
    <row r="32" spans="1:8" x14ac:dyDescent="0.2">
      <c r="A32" s="63" t="s">
        <v>84</v>
      </c>
      <c r="B32" s="26"/>
      <c r="C32" s="116" t="s">
        <v>23</v>
      </c>
      <c r="D32" s="116"/>
      <c r="E32" s="117"/>
      <c r="F32" s="45">
        <v>0</v>
      </c>
      <c r="G32" s="29">
        <v>0</v>
      </c>
      <c r="H32" s="28"/>
    </row>
    <row r="33" spans="1:8" x14ac:dyDescent="0.2">
      <c r="A33" s="63" t="s">
        <v>85</v>
      </c>
      <c r="B33" s="26"/>
      <c r="C33" s="116" t="s">
        <v>24</v>
      </c>
      <c r="D33" s="116"/>
      <c r="E33" s="117"/>
      <c r="F33" s="45">
        <v>0</v>
      </c>
      <c r="G33" s="29">
        <v>0</v>
      </c>
      <c r="H33" s="28"/>
    </row>
    <row r="34" spans="1:8" x14ac:dyDescent="0.2">
      <c r="A34" s="63" t="s">
        <v>86</v>
      </c>
      <c r="B34" s="26"/>
      <c r="C34" s="116" t="s">
        <v>25</v>
      </c>
      <c r="D34" s="116"/>
      <c r="E34" s="117"/>
      <c r="F34" s="45">
        <v>0</v>
      </c>
      <c r="G34" s="29">
        <v>0</v>
      </c>
      <c r="H34" s="28"/>
    </row>
    <row r="35" spans="1:8" x14ac:dyDescent="0.2">
      <c r="A35" s="63" t="s">
        <v>87</v>
      </c>
      <c r="B35" s="26"/>
      <c r="C35" s="116" t="s">
        <v>26</v>
      </c>
      <c r="D35" s="116"/>
      <c r="E35" s="117"/>
      <c r="F35" s="45">
        <v>0</v>
      </c>
      <c r="G35" s="29">
        <v>0</v>
      </c>
      <c r="H35" s="28"/>
    </row>
    <row r="36" spans="1:8" x14ac:dyDescent="0.2">
      <c r="A36" s="63" t="s">
        <v>88</v>
      </c>
      <c r="B36" s="26"/>
      <c r="C36" s="116" t="s">
        <v>27</v>
      </c>
      <c r="D36" s="116"/>
      <c r="E36" s="117"/>
      <c r="F36" s="45">
        <v>0</v>
      </c>
      <c r="G36" s="29">
        <v>0</v>
      </c>
      <c r="H36" s="28"/>
    </row>
    <row r="37" spans="1:8" x14ac:dyDescent="0.2">
      <c r="A37" s="63" t="s">
        <v>89</v>
      </c>
      <c r="B37" s="26"/>
      <c r="C37" s="116" t="s">
        <v>28</v>
      </c>
      <c r="D37" s="116"/>
      <c r="E37" s="117"/>
      <c r="F37" s="45">
        <v>0</v>
      </c>
      <c r="G37" s="29">
        <v>0</v>
      </c>
      <c r="H37" s="28"/>
    </row>
    <row r="38" spans="1:8" x14ac:dyDescent="0.2">
      <c r="A38" s="60" t="s">
        <v>57</v>
      </c>
      <c r="B38" s="26"/>
      <c r="C38" s="116" t="s">
        <v>33</v>
      </c>
      <c r="D38" s="116"/>
      <c r="E38" s="117"/>
      <c r="F38" s="45">
        <v>3566874.83</v>
      </c>
      <c r="G38" s="29">
        <v>5063981.7699999996</v>
      </c>
      <c r="H38" s="28"/>
    </row>
    <row r="39" spans="1:8" s="10" customFormat="1" ht="12" customHeight="1" x14ac:dyDescent="0.2">
      <c r="A39" s="97"/>
      <c r="B39" s="31"/>
      <c r="C39" s="120" t="s">
        <v>29</v>
      </c>
      <c r="D39" s="120"/>
      <c r="E39" s="121"/>
      <c r="F39" s="47">
        <f>F10-F22</f>
        <v>29045284.07</v>
      </c>
      <c r="G39" s="32">
        <f>G10-G22</f>
        <v>7980878.9299999923</v>
      </c>
      <c r="H39" s="33"/>
    </row>
    <row r="40" spans="1:8" ht="6.75" customHeight="1" x14ac:dyDescent="0.2">
      <c r="A40" s="101"/>
      <c r="B40" s="26"/>
      <c r="C40" s="116"/>
      <c r="D40" s="116"/>
      <c r="E40" s="117"/>
      <c r="F40" s="48"/>
      <c r="G40" s="34"/>
      <c r="H40" s="28"/>
    </row>
    <row r="41" spans="1:8" s="10" customFormat="1" x14ac:dyDescent="0.2">
      <c r="A41" s="97"/>
      <c r="B41" s="35"/>
      <c r="C41" s="120" t="s">
        <v>3</v>
      </c>
      <c r="D41" s="120"/>
      <c r="E41" s="121"/>
      <c r="F41" s="49"/>
      <c r="G41" s="36"/>
      <c r="H41" s="33"/>
    </row>
    <row r="42" spans="1:8" s="10" customFormat="1" x14ac:dyDescent="0.2">
      <c r="A42" s="97"/>
      <c r="B42" s="26"/>
      <c r="C42" s="122" t="s">
        <v>4</v>
      </c>
      <c r="D42" s="122"/>
      <c r="E42" s="123"/>
      <c r="F42" s="44">
        <f>SUM(F43:F45)</f>
        <v>0</v>
      </c>
      <c r="G42" s="27">
        <f>SUM(G43:G45)</f>
        <v>0</v>
      </c>
      <c r="H42" s="33"/>
    </row>
    <row r="43" spans="1:8" s="10" customFormat="1" x14ac:dyDescent="0.2">
      <c r="A43" s="60" t="s">
        <v>58</v>
      </c>
      <c r="B43" s="26"/>
      <c r="C43" s="116" t="s">
        <v>6</v>
      </c>
      <c r="D43" s="116"/>
      <c r="E43" s="117"/>
      <c r="F43" s="45">
        <v>0</v>
      </c>
      <c r="G43" s="29">
        <v>0</v>
      </c>
      <c r="H43" s="33"/>
    </row>
    <row r="44" spans="1:8" s="10" customFormat="1" x14ac:dyDescent="0.2">
      <c r="A44" s="60" t="s">
        <v>59</v>
      </c>
      <c r="B44" s="26"/>
      <c r="C44" s="116" t="s">
        <v>8</v>
      </c>
      <c r="D44" s="116"/>
      <c r="E44" s="117"/>
      <c r="F44" s="45">
        <v>0</v>
      </c>
      <c r="G44" s="29">
        <v>0</v>
      </c>
      <c r="H44" s="33"/>
    </row>
    <row r="45" spans="1:8" s="10" customFormat="1" x14ac:dyDescent="0.2">
      <c r="A45" s="60" t="s">
        <v>60</v>
      </c>
      <c r="B45" s="26"/>
      <c r="C45" s="116" t="s">
        <v>31</v>
      </c>
      <c r="D45" s="116"/>
      <c r="E45" s="117"/>
      <c r="F45" s="45">
        <v>0</v>
      </c>
      <c r="G45" s="29">
        <v>0</v>
      </c>
      <c r="H45" s="33"/>
    </row>
    <row r="46" spans="1:8" ht="6.75" customHeight="1" x14ac:dyDescent="0.2">
      <c r="A46" s="101"/>
      <c r="B46" s="26"/>
      <c r="C46" s="116"/>
      <c r="D46" s="116"/>
      <c r="E46" s="117"/>
      <c r="F46" s="48"/>
      <c r="G46" s="34"/>
      <c r="H46" s="28"/>
    </row>
    <row r="47" spans="1:8" s="10" customFormat="1" x14ac:dyDescent="0.2">
      <c r="A47" s="97"/>
      <c r="B47" s="26"/>
      <c r="C47" s="122" t="s">
        <v>10</v>
      </c>
      <c r="D47" s="122"/>
      <c r="E47" s="123"/>
      <c r="F47" s="44">
        <f>SUM(F48:F50)</f>
        <v>52883.34</v>
      </c>
      <c r="G47" s="27">
        <f>SUM(G48:G50)</f>
        <v>2833218.5300000003</v>
      </c>
      <c r="H47" s="33"/>
    </row>
    <row r="48" spans="1:8" s="10" customFormat="1" x14ac:dyDescent="0.2">
      <c r="A48" s="60" t="s">
        <v>61</v>
      </c>
      <c r="B48" s="26"/>
      <c r="C48" s="116" t="s">
        <v>6</v>
      </c>
      <c r="D48" s="116"/>
      <c r="E48" s="117"/>
      <c r="F48" s="45">
        <v>0</v>
      </c>
      <c r="G48" s="29">
        <v>1034482.76</v>
      </c>
      <c r="H48" s="33"/>
    </row>
    <row r="49" spans="1:8" s="10" customFormat="1" x14ac:dyDescent="0.2">
      <c r="A49" s="60" t="s">
        <v>62</v>
      </c>
      <c r="B49" s="26"/>
      <c r="C49" s="116" t="s">
        <v>8</v>
      </c>
      <c r="D49" s="116"/>
      <c r="E49" s="117"/>
      <c r="F49" s="45">
        <v>52883.34</v>
      </c>
      <c r="G49" s="29">
        <v>1518735.77</v>
      </c>
      <c r="H49" s="33"/>
    </row>
    <row r="50" spans="1:8" s="10" customFormat="1" x14ac:dyDescent="0.2">
      <c r="A50" s="60" t="s">
        <v>63</v>
      </c>
      <c r="B50" s="26"/>
      <c r="C50" s="116" t="s">
        <v>11</v>
      </c>
      <c r="D50" s="116"/>
      <c r="E50" s="117"/>
      <c r="F50" s="45">
        <v>0</v>
      </c>
      <c r="G50" s="29">
        <v>280000</v>
      </c>
      <c r="H50" s="33"/>
    </row>
    <row r="51" spans="1:8" s="10" customFormat="1" x14ac:dyDescent="0.2">
      <c r="A51" s="97"/>
      <c r="B51" s="31"/>
      <c r="C51" s="120" t="s">
        <v>12</v>
      </c>
      <c r="D51" s="120"/>
      <c r="E51" s="121"/>
      <c r="F51" s="47">
        <f>F42-F47</f>
        <v>-52883.34</v>
      </c>
      <c r="G51" s="32">
        <f>G42-G47</f>
        <v>-2833218.5300000003</v>
      </c>
      <c r="H51" s="33"/>
    </row>
    <row r="52" spans="1:8" ht="6.75" customHeight="1" x14ac:dyDescent="0.2">
      <c r="A52" s="101"/>
      <c r="B52" s="26"/>
      <c r="C52" s="116"/>
      <c r="D52" s="116"/>
      <c r="E52" s="117"/>
      <c r="F52" s="48"/>
      <c r="G52" s="34"/>
      <c r="H52" s="28"/>
    </row>
    <row r="53" spans="1:8" s="10" customFormat="1" x14ac:dyDescent="0.2">
      <c r="A53" s="97"/>
      <c r="B53" s="35"/>
      <c r="C53" s="120" t="s">
        <v>45</v>
      </c>
      <c r="D53" s="120"/>
      <c r="E53" s="121"/>
      <c r="F53" s="49"/>
      <c r="G53" s="36"/>
      <c r="H53" s="33"/>
    </row>
    <row r="54" spans="1:8" s="10" customFormat="1" x14ac:dyDescent="0.2">
      <c r="A54" s="97"/>
      <c r="B54" s="26"/>
      <c r="C54" s="122" t="s">
        <v>4</v>
      </c>
      <c r="D54" s="122"/>
      <c r="E54" s="123"/>
      <c r="F54" s="44">
        <f>F55+F58</f>
        <v>0</v>
      </c>
      <c r="G54" s="27">
        <f>G55+G58</f>
        <v>0</v>
      </c>
      <c r="H54" s="33"/>
    </row>
    <row r="55" spans="1:8" s="10" customFormat="1" x14ac:dyDescent="0.2">
      <c r="A55" s="97"/>
      <c r="B55" s="26"/>
      <c r="C55" s="125" t="s">
        <v>39</v>
      </c>
      <c r="D55" s="125"/>
      <c r="E55" s="126"/>
      <c r="F55" s="45">
        <f>SUM(F56:F57)</f>
        <v>0</v>
      </c>
      <c r="G55" s="29">
        <f>SUM(G56:G57)</f>
        <v>0</v>
      </c>
      <c r="H55" s="33"/>
    </row>
    <row r="56" spans="1:8" s="10" customFormat="1" x14ac:dyDescent="0.2">
      <c r="A56" s="60" t="s">
        <v>64</v>
      </c>
      <c r="B56" s="26"/>
      <c r="C56" s="116" t="s">
        <v>17</v>
      </c>
      <c r="D56" s="116"/>
      <c r="E56" s="117"/>
      <c r="F56" s="45">
        <v>0</v>
      </c>
      <c r="G56" s="29">
        <v>0</v>
      </c>
      <c r="H56" s="33"/>
    </row>
    <row r="57" spans="1:8" s="10" customFormat="1" x14ac:dyDescent="0.2">
      <c r="A57" s="60" t="s">
        <v>65</v>
      </c>
      <c r="B57" s="26"/>
      <c r="C57" s="116" t="s">
        <v>18</v>
      </c>
      <c r="D57" s="116"/>
      <c r="E57" s="117"/>
      <c r="F57" s="45">
        <v>0</v>
      </c>
      <c r="G57" s="29">
        <v>0</v>
      </c>
      <c r="H57" s="33"/>
    </row>
    <row r="58" spans="1:8" s="10" customFormat="1" x14ac:dyDescent="0.2">
      <c r="A58" s="62"/>
      <c r="B58" s="26"/>
      <c r="C58" s="125" t="s">
        <v>40</v>
      </c>
      <c r="D58" s="125"/>
      <c r="E58" s="126"/>
      <c r="F58" s="45">
        <v>0</v>
      </c>
      <c r="G58" s="29">
        <v>0</v>
      </c>
      <c r="H58" s="33"/>
    </row>
    <row r="59" spans="1:8" ht="6.75" customHeight="1" x14ac:dyDescent="0.2">
      <c r="A59" s="101"/>
      <c r="B59" s="26"/>
      <c r="C59" s="116"/>
      <c r="D59" s="116"/>
      <c r="E59" s="117"/>
      <c r="F59" s="48"/>
      <c r="G59" s="34"/>
      <c r="H59" s="28"/>
    </row>
    <row r="60" spans="1:8" s="10" customFormat="1" x14ac:dyDescent="0.2">
      <c r="A60" s="97"/>
      <c r="B60" s="26"/>
      <c r="C60" s="122" t="s">
        <v>10</v>
      </c>
      <c r="D60" s="122"/>
      <c r="E60" s="123"/>
      <c r="F60" s="44">
        <f>F61+F64</f>
        <v>0</v>
      </c>
      <c r="G60" s="27">
        <f>G61+G64</f>
        <v>1483632.95</v>
      </c>
      <c r="H60" s="33"/>
    </row>
    <row r="61" spans="1:8" s="10" customFormat="1" x14ac:dyDescent="0.2">
      <c r="A61" s="100"/>
      <c r="B61" s="26"/>
      <c r="C61" s="125" t="s">
        <v>41</v>
      </c>
      <c r="D61" s="125"/>
      <c r="E61" s="126"/>
      <c r="F61" s="45">
        <f>SUM(F62:F63)</f>
        <v>0</v>
      </c>
      <c r="G61" s="29">
        <f>SUM(G62:G63)</f>
        <v>0</v>
      </c>
      <c r="H61" s="33"/>
    </row>
    <row r="62" spans="1:8" s="10" customFormat="1" x14ac:dyDescent="0.2">
      <c r="A62" s="63" t="s">
        <v>66</v>
      </c>
      <c r="B62" s="26"/>
      <c r="C62" s="116" t="s">
        <v>42</v>
      </c>
      <c r="D62" s="116"/>
      <c r="E62" s="117"/>
      <c r="F62" s="45">
        <v>0</v>
      </c>
      <c r="G62" s="29">
        <v>0</v>
      </c>
      <c r="H62" s="33"/>
    </row>
    <row r="63" spans="1:8" s="10" customFormat="1" x14ac:dyDescent="0.2">
      <c r="A63" s="63" t="s">
        <v>67</v>
      </c>
      <c r="B63" s="26"/>
      <c r="C63" s="116" t="s">
        <v>43</v>
      </c>
      <c r="D63" s="116"/>
      <c r="E63" s="117"/>
      <c r="F63" s="45">
        <v>0</v>
      </c>
      <c r="G63" s="29">
        <v>0</v>
      </c>
      <c r="H63" s="33"/>
    </row>
    <row r="64" spans="1:8" s="10" customFormat="1" x14ac:dyDescent="0.2">
      <c r="A64" s="63" t="s">
        <v>68</v>
      </c>
      <c r="B64" s="26"/>
      <c r="C64" s="125" t="s">
        <v>44</v>
      </c>
      <c r="D64" s="125"/>
      <c r="E64" s="126"/>
      <c r="F64" s="45">
        <v>0</v>
      </c>
      <c r="G64" s="29">
        <v>1483632.95</v>
      </c>
      <c r="H64" s="33"/>
    </row>
    <row r="65" spans="1:8" s="10" customFormat="1" x14ac:dyDescent="0.2">
      <c r="A65" s="100"/>
      <c r="B65" s="26"/>
      <c r="C65" s="120" t="s">
        <v>70</v>
      </c>
      <c r="D65" s="120"/>
      <c r="E65" s="121"/>
      <c r="F65" s="44">
        <f>F54-F60</f>
        <v>0</v>
      </c>
      <c r="G65" s="27">
        <f>G54-G60</f>
        <v>-1483632.95</v>
      </c>
      <c r="H65" s="33"/>
    </row>
    <row r="66" spans="1:8" ht="6.75" customHeight="1" x14ac:dyDescent="0.2">
      <c r="A66" s="99"/>
      <c r="B66" s="26"/>
      <c r="C66" s="120"/>
      <c r="D66" s="120"/>
      <c r="E66" s="121"/>
      <c r="F66" s="48"/>
      <c r="G66" s="34"/>
      <c r="H66" s="28"/>
    </row>
    <row r="67" spans="1:8" s="10" customFormat="1" x14ac:dyDescent="0.2">
      <c r="A67" s="97"/>
      <c r="B67" s="98"/>
      <c r="C67" s="120" t="s">
        <v>30</v>
      </c>
      <c r="D67" s="120"/>
      <c r="E67" s="121"/>
      <c r="F67" s="47">
        <f>F39+F51+F65</f>
        <v>28992400.73</v>
      </c>
      <c r="G67" s="32">
        <f>G39+G51+G65</f>
        <v>3664027.4499999918</v>
      </c>
      <c r="H67" s="33"/>
    </row>
    <row r="68" spans="1:8" s="10" customFormat="1" ht="6.75" customHeight="1" x14ac:dyDescent="0.2">
      <c r="A68" s="97"/>
      <c r="B68" s="31"/>
      <c r="C68" s="120"/>
      <c r="D68" s="120"/>
      <c r="E68" s="121"/>
      <c r="F68" s="47"/>
      <c r="G68" s="32"/>
      <c r="H68" s="33"/>
    </row>
    <row r="69" spans="1:8" s="10" customFormat="1" x14ac:dyDescent="0.2">
      <c r="A69" s="60" t="s">
        <v>69</v>
      </c>
      <c r="B69" s="35"/>
      <c r="C69" s="120" t="s">
        <v>73</v>
      </c>
      <c r="D69" s="120"/>
      <c r="E69" s="121"/>
      <c r="F69" s="50">
        <v>5055042.3099999996</v>
      </c>
      <c r="G69" s="38">
        <v>1391014.86</v>
      </c>
      <c r="H69" s="33"/>
    </row>
    <row r="70" spans="1:8" s="10" customFormat="1" ht="6" customHeight="1" x14ac:dyDescent="0.2">
      <c r="A70" s="97"/>
      <c r="B70" s="35"/>
      <c r="C70" s="120"/>
      <c r="D70" s="120"/>
      <c r="E70" s="121"/>
      <c r="F70" s="50"/>
      <c r="G70" s="38"/>
      <c r="H70" s="33"/>
    </row>
    <row r="71" spans="1:8" s="10" customFormat="1" x14ac:dyDescent="0.2">
      <c r="A71" s="97"/>
      <c r="B71" s="35"/>
      <c r="C71" s="120" t="s">
        <v>46</v>
      </c>
      <c r="D71" s="120"/>
      <c r="E71" s="121"/>
      <c r="F71" s="47">
        <f>+F67+F69</f>
        <v>34047443.039999999</v>
      </c>
      <c r="G71" s="32">
        <f>+G67+G69</f>
        <v>5055042.3099999921</v>
      </c>
      <c r="H71" s="33"/>
    </row>
    <row r="72" spans="1:8" s="10" customFormat="1" ht="6" customHeight="1" x14ac:dyDescent="0.2">
      <c r="A72" s="97"/>
      <c r="B72" s="40"/>
      <c r="C72" s="41"/>
      <c r="D72" s="41"/>
      <c r="E72" s="41"/>
      <c r="F72" s="52"/>
      <c r="G72" s="42"/>
      <c r="H72" s="43"/>
    </row>
    <row r="73" spans="1:8" s="10" customFormat="1" x14ac:dyDescent="0.2">
      <c r="A73" s="97"/>
      <c r="B73" s="93"/>
      <c r="C73" s="96"/>
      <c r="D73" s="96"/>
      <c r="E73" s="96"/>
      <c r="F73" s="95"/>
      <c r="G73" s="94"/>
      <c r="H73" s="93"/>
    </row>
    <row r="74" spans="1:8" ht="60" customHeight="1" x14ac:dyDescent="0.2">
      <c r="B74" s="87"/>
      <c r="C74" s="138" t="s">
        <v>98</v>
      </c>
      <c r="D74" s="138"/>
      <c r="E74" s="138"/>
      <c r="F74" s="138"/>
      <c r="G74" s="138"/>
      <c r="H74" s="138"/>
    </row>
    <row r="75" spans="1:8" x14ac:dyDescent="0.2"/>
    <row r="76" spans="1:8" ht="15" customHeight="1" x14ac:dyDescent="0.25">
      <c r="C76" s="112" t="s">
        <v>92</v>
      </c>
      <c r="D76" s="112"/>
      <c r="F76" s="112" t="s">
        <v>94</v>
      </c>
      <c r="G76" s="112"/>
      <c r="H76" s="130"/>
    </row>
    <row r="77" spans="1:8" ht="15" customHeight="1" x14ac:dyDescent="0.25">
      <c r="C77" s="135" t="s">
        <v>93</v>
      </c>
      <c r="D77" s="135"/>
      <c r="F77" s="135" t="s">
        <v>95</v>
      </c>
      <c r="G77" s="135"/>
      <c r="H77" s="131"/>
    </row>
    <row r="78" spans="1:8" ht="30" customHeight="1" x14ac:dyDescent="0.2">
      <c r="B78" s="87"/>
      <c r="C78" s="134"/>
      <c r="D78" s="134"/>
      <c r="E78" s="80"/>
      <c r="F78" s="134"/>
      <c r="G78" s="134"/>
      <c r="H78" s="86"/>
    </row>
    <row r="79" spans="1:8" ht="15" customHeight="1" x14ac:dyDescent="0.2">
      <c r="A79" s="92"/>
      <c r="B79" s="87"/>
      <c r="C79" s="136" t="s">
        <v>96</v>
      </c>
      <c r="D79" s="133"/>
      <c r="E79" s="80"/>
      <c r="F79" s="134"/>
      <c r="G79" s="129"/>
      <c r="H79" s="129"/>
    </row>
    <row r="80" spans="1:8" s="88" customFormat="1" ht="21.95" customHeight="1" x14ac:dyDescent="0.2">
      <c r="A80" s="91"/>
      <c r="B80" s="90"/>
      <c r="C80" s="134" t="s">
        <v>97</v>
      </c>
      <c r="D80" s="129"/>
      <c r="E80" s="89"/>
      <c r="F80" s="134"/>
      <c r="G80" s="129"/>
      <c r="H80" s="129"/>
    </row>
    <row r="81" spans="1:8" s="88" customFormat="1" ht="21.95" customHeight="1" x14ac:dyDescent="0.2">
      <c r="A81" s="91"/>
      <c r="B81" s="90"/>
      <c r="C81" s="79"/>
      <c r="D81" s="72"/>
      <c r="E81" s="89"/>
      <c r="F81" s="79"/>
      <c r="G81" s="72"/>
      <c r="H81" s="72"/>
    </row>
    <row r="82" spans="1:8" s="88" customFormat="1" ht="15" customHeight="1" x14ac:dyDescent="0.2">
      <c r="A82" s="91"/>
      <c r="B82" s="90"/>
      <c r="C82" s="134"/>
      <c r="D82" s="129"/>
      <c r="E82" s="89"/>
      <c r="F82" s="134"/>
      <c r="G82" s="129"/>
      <c r="H82" s="129"/>
    </row>
    <row r="83" spans="1:8" s="88" customFormat="1" ht="21.95" customHeight="1" x14ac:dyDescent="0.2">
      <c r="A83" s="91"/>
      <c r="B83" s="90"/>
      <c r="C83" s="134"/>
      <c r="D83" s="129"/>
      <c r="E83" s="89"/>
      <c r="F83" s="134"/>
      <c r="G83" s="129"/>
      <c r="H83" s="129"/>
    </row>
    <row r="84" spans="1:8" hidden="1" x14ac:dyDescent="0.2">
      <c r="B84" s="87"/>
      <c r="C84" s="137"/>
      <c r="D84" s="137"/>
      <c r="E84" s="80"/>
      <c r="F84" s="137"/>
      <c r="G84" s="137"/>
      <c r="H84" s="86"/>
    </row>
    <row r="85" spans="1:8" ht="24" hidden="1" customHeight="1" x14ac:dyDescent="0.2">
      <c r="B85" s="85"/>
      <c r="C85" s="139"/>
      <c r="D85" s="139"/>
      <c r="F85" s="139"/>
      <c r="G85" s="139"/>
      <c r="H85" s="82"/>
    </row>
    <row r="86" spans="1:8" ht="28.5" hidden="1" customHeight="1" x14ac:dyDescent="0.2">
      <c r="B86" s="84"/>
      <c r="C86" s="83"/>
      <c r="F86" s="135"/>
      <c r="G86" s="135"/>
      <c r="H86" s="82"/>
    </row>
    <row r="87" spans="1:8" hidden="1" x14ac:dyDescent="0.2">
      <c r="C87" s="81"/>
      <c r="D87" s="80"/>
      <c r="F87" s="134"/>
      <c r="G87" s="134"/>
    </row>
    <row r="88" spans="1:8" ht="24.75" hidden="1" customHeight="1" x14ac:dyDescent="0.2">
      <c r="C88" s="137"/>
      <c r="D88" s="137"/>
      <c r="F88" s="137"/>
      <c r="G88" s="137"/>
    </row>
  </sheetData>
  <mergeCells count="92">
    <mergeCell ref="C76:D76"/>
    <mergeCell ref="C77:D77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58:E58"/>
    <mergeCell ref="C54:E54"/>
    <mergeCell ref="C55:E55"/>
    <mergeCell ref="C56:E56"/>
    <mergeCell ref="C57:E57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71:E71"/>
    <mergeCell ref="C84:D84"/>
    <mergeCell ref="C85:D85"/>
    <mergeCell ref="C61:E61"/>
    <mergeCell ref="C62:E62"/>
    <mergeCell ref="C64:E64"/>
    <mergeCell ref="C65:E65"/>
    <mergeCell ref="C66:E66"/>
    <mergeCell ref="C67:E67"/>
    <mergeCell ref="C63:E63"/>
    <mergeCell ref="F84:G84"/>
    <mergeCell ref="F78:G78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9:D79"/>
    <mergeCell ref="F79:H79"/>
    <mergeCell ref="C80:D80"/>
    <mergeCell ref="F80:H80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2E25D-4BFA-49E9-AF41-51EBE7529468}">
  <sheetPr>
    <tabColor rgb="FFFFFF00"/>
    <pageSetUpPr fitToPage="1"/>
  </sheetPr>
  <dimension ref="A1:H88"/>
  <sheetViews>
    <sheetView topLeftCell="A62" zoomScale="145" zoomScaleNormal="145" workbookViewId="0">
      <selection activeCell="C74" sqref="C74:H74"/>
    </sheetView>
  </sheetViews>
  <sheetFormatPr baseColWidth="10" defaultColWidth="0" defaultRowHeight="12" zeroHeight="1" x14ac:dyDescent="0.2"/>
  <cols>
    <col min="1" max="1" width="3.28515625" style="78" customWidth="1"/>
    <col min="2" max="2" width="1.5703125" style="4" customWidth="1"/>
    <col min="3" max="3" width="43.140625" style="4" customWidth="1"/>
    <col min="4" max="4" width="12.140625" style="4" customWidth="1"/>
    <col min="5" max="5" width="10.5703125" style="4" customWidth="1"/>
    <col min="6" max="7" width="27.28515625" style="77" customWidth="1"/>
    <col min="8" max="8" width="1.28515625" style="4" customWidth="1"/>
    <col min="9" max="9" width="1.85546875" style="4" customWidth="1"/>
    <col min="10" max="16384" width="0" style="4" hidden="1"/>
  </cols>
  <sheetData>
    <row r="1" spans="1:8" ht="14.1" customHeight="1" x14ac:dyDescent="0.2"/>
    <row r="2" spans="1:8" ht="14.1" customHeight="1" x14ac:dyDescent="0.2">
      <c r="B2" s="111"/>
      <c r="C2" s="140"/>
      <c r="D2" s="140"/>
      <c r="E2" s="140"/>
      <c r="F2" s="140"/>
      <c r="G2" s="140"/>
      <c r="H2" s="111"/>
    </row>
    <row r="3" spans="1:8" ht="14.1" customHeight="1" x14ac:dyDescent="0.2">
      <c r="B3" s="111"/>
      <c r="C3" s="140" t="s">
        <v>90</v>
      </c>
      <c r="D3" s="140"/>
      <c r="E3" s="140"/>
      <c r="F3" s="140"/>
      <c r="G3" s="140"/>
      <c r="H3" s="111"/>
    </row>
    <row r="4" spans="1:8" ht="14.1" customHeight="1" x14ac:dyDescent="0.2">
      <c r="B4" s="111"/>
      <c r="C4" s="140" t="s">
        <v>0</v>
      </c>
      <c r="D4" s="140"/>
      <c r="E4" s="140"/>
      <c r="F4" s="140"/>
      <c r="G4" s="140"/>
      <c r="H4" s="111"/>
    </row>
    <row r="5" spans="1:8" ht="14.1" customHeight="1" x14ac:dyDescent="0.2">
      <c r="B5" s="111"/>
      <c r="C5" s="140" t="s">
        <v>100</v>
      </c>
      <c r="D5" s="140"/>
      <c r="E5" s="140"/>
      <c r="F5" s="140"/>
      <c r="G5" s="140"/>
      <c r="H5" s="111"/>
    </row>
    <row r="6" spans="1:8" ht="14.1" customHeight="1" x14ac:dyDescent="0.2">
      <c r="C6" s="140" t="s">
        <v>38</v>
      </c>
      <c r="D6" s="140"/>
      <c r="E6" s="140"/>
      <c r="F6" s="140"/>
      <c r="G6" s="140"/>
      <c r="H6" s="110"/>
    </row>
    <row r="7" spans="1:8" ht="14.1" customHeight="1" x14ac:dyDescent="0.2">
      <c r="C7" s="109"/>
      <c r="D7" s="108"/>
      <c r="E7" s="108"/>
      <c r="F7" s="107"/>
      <c r="G7" s="107"/>
      <c r="H7" s="106"/>
    </row>
    <row r="8" spans="1:8" x14ac:dyDescent="0.2">
      <c r="A8" s="105"/>
      <c r="B8" s="118" t="s">
        <v>1</v>
      </c>
      <c r="C8" s="119"/>
      <c r="D8" s="70"/>
      <c r="E8" s="70"/>
      <c r="F8" s="104">
        <v>2025</v>
      </c>
      <c r="G8" s="103">
        <v>2024</v>
      </c>
      <c r="H8" s="102"/>
    </row>
    <row r="9" spans="1:8" x14ac:dyDescent="0.2">
      <c r="A9" s="101"/>
      <c r="B9" s="22"/>
      <c r="C9" s="120" t="s">
        <v>2</v>
      </c>
      <c r="D9" s="120"/>
      <c r="E9" s="121"/>
      <c r="F9" s="23"/>
      <c r="G9" s="24"/>
      <c r="H9" s="25"/>
    </row>
    <row r="10" spans="1:8" x14ac:dyDescent="0.2">
      <c r="A10" s="101"/>
      <c r="B10" s="26"/>
      <c r="C10" s="122" t="s">
        <v>4</v>
      </c>
      <c r="D10" s="122"/>
      <c r="E10" s="123"/>
      <c r="F10" s="44">
        <f>SUM(F11:F20)</f>
        <v>52376709.329999998</v>
      </c>
      <c r="G10" s="27">
        <f>SUM(G11:G20)</f>
        <v>111221963.56999999</v>
      </c>
      <c r="H10" s="28"/>
    </row>
    <row r="11" spans="1:8" x14ac:dyDescent="0.2">
      <c r="A11" s="60" t="s">
        <v>47</v>
      </c>
      <c r="B11" s="26"/>
      <c r="C11" s="116" t="s">
        <v>5</v>
      </c>
      <c r="D11" s="116"/>
      <c r="E11" s="117"/>
      <c r="F11" s="45">
        <v>0</v>
      </c>
      <c r="G11" s="29">
        <v>0</v>
      </c>
      <c r="H11" s="28"/>
    </row>
    <row r="12" spans="1:8" x14ac:dyDescent="0.2">
      <c r="A12" s="60" t="s">
        <v>48</v>
      </c>
      <c r="B12" s="26"/>
      <c r="C12" s="116" t="s">
        <v>7</v>
      </c>
      <c r="D12" s="116"/>
      <c r="E12" s="117"/>
      <c r="F12" s="45">
        <v>0</v>
      </c>
      <c r="G12" s="29">
        <v>0</v>
      </c>
      <c r="H12" s="28"/>
    </row>
    <row r="13" spans="1:8" x14ac:dyDescent="0.2">
      <c r="A13" s="60" t="s">
        <v>49</v>
      </c>
      <c r="B13" s="26"/>
      <c r="C13" s="116" t="s">
        <v>71</v>
      </c>
      <c r="D13" s="116"/>
      <c r="E13" s="117"/>
      <c r="F13" s="45">
        <v>0</v>
      </c>
      <c r="G13" s="29">
        <v>0</v>
      </c>
      <c r="H13" s="28"/>
    </row>
    <row r="14" spans="1:8" x14ac:dyDescent="0.2">
      <c r="A14" s="60" t="s">
        <v>50</v>
      </c>
      <c r="B14" s="26"/>
      <c r="C14" s="116" t="s">
        <v>9</v>
      </c>
      <c r="D14" s="116"/>
      <c r="E14" s="117"/>
      <c r="F14" s="45">
        <v>0</v>
      </c>
      <c r="G14" s="29">
        <v>0</v>
      </c>
      <c r="H14" s="28"/>
    </row>
    <row r="15" spans="1:8" x14ac:dyDescent="0.2">
      <c r="A15" s="60" t="s">
        <v>51</v>
      </c>
      <c r="B15" s="26"/>
      <c r="C15" s="116" t="s">
        <v>34</v>
      </c>
      <c r="D15" s="116"/>
      <c r="E15" s="117"/>
      <c r="F15" s="45">
        <v>1544.43</v>
      </c>
      <c r="G15" s="29">
        <v>0</v>
      </c>
      <c r="H15" s="28"/>
    </row>
    <row r="16" spans="1:8" x14ac:dyDescent="0.2">
      <c r="A16" s="60" t="s">
        <v>52</v>
      </c>
      <c r="B16" s="26"/>
      <c r="C16" s="116" t="s">
        <v>35</v>
      </c>
      <c r="D16" s="116"/>
      <c r="E16" s="117"/>
      <c r="F16" s="45">
        <v>0</v>
      </c>
      <c r="G16" s="29">
        <v>0</v>
      </c>
      <c r="H16" s="28"/>
    </row>
    <row r="17" spans="1:8" x14ac:dyDescent="0.2">
      <c r="A17" s="60" t="s">
        <v>53</v>
      </c>
      <c r="B17" s="26"/>
      <c r="C17" s="116" t="s">
        <v>36</v>
      </c>
      <c r="D17" s="116"/>
      <c r="E17" s="117"/>
      <c r="F17" s="45">
        <v>51122917.899999999</v>
      </c>
      <c r="G17" s="29">
        <v>97068467.569999993</v>
      </c>
      <c r="H17" s="28"/>
    </row>
    <row r="18" spans="1:8" ht="23.25" customHeight="1" x14ac:dyDescent="0.2">
      <c r="A18" s="60" t="s">
        <v>54</v>
      </c>
      <c r="B18" s="26"/>
      <c r="C18" s="116" t="s">
        <v>74</v>
      </c>
      <c r="D18" s="116"/>
      <c r="E18" s="117"/>
      <c r="F18" s="45">
        <v>593385</v>
      </c>
      <c r="G18" s="29">
        <v>8526914</v>
      </c>
      <c r="H18" s="28"/>
    </row>
    <row r="19" spans="1:8" x14ac:dyDescent="0.2">
      <c r="A19" s="60" t="s">
        <v>55</v>
      </c>
      <c r="B19" s="26"/>
      <c r="C19" s="116" t="s">
        <v>37</v>
      </c>
      <c r="D19" s="116"/>
      <c r="E19" s="117"/>
      <c r="F19" s="45">
        <v>658862</v>
      </c>
      <c r="G19" s="29">
        <v>5626582</v>
      </c>
      <c r="H19" s="28"/>
    </row>
    <row r="20" spans="1:8" x14ac:dyDescent="0.2">
      <c r="A20" s="60" t="s">
        <v>56</v>
      </c>
      <c r="B20" s="26"/>
      <c r="C20" s="116" t="s">
        <v>32</v>
      </c>
      <c r="D20" s="116"/>
      <c r="E20" s="117"/>
      <c r="F20" s="45">
        <v>0</v>
      </c>
      <c r="G20" s="29">
        <v>0</v>
      </c>
      <c r="H20" s="28"/>
    </row>
    <row r="21" spans="1:8" ht="6.75" customHeight="1" x14ac:dyDescent="0.2">
      <c r="A21" s="101"/>
      <c r="B21" s="26"/>
      <c r="C21" s="116"/>
      <c r="D21" s="116"/>
      <c r="E21" s="117"/>
      <c r="F21" s="46"/>
      <c r="G21" s="30"/>
      <c r="H21" s="28"/>
    </row>
    <row r="22" spans="1:8" x14ac:dyDescent="0.2">
      <c r="A22" s="101"/>
      <c r="B22" s="26"/>
      <c r="C22" s="122" t="s">
        <v>10</v>
      </c>
      <c r="D22" s="122"/>
      <c r="E22" s="123"/>
      <c r="F22" s="44">
        <f>SUM(F23:F38)</f>
        <v>23928127.439999998</v>
      </c>
      <c r="G22" s="27">
        <f>SUM(G23:G38)</f>
        <v>103241084.64</v>
      </c>
      <c r="H22" s="28"/>
    </row>
    <row r="23" spans="1:8" x14ac:dyDescent="0.2">
      <c r="A23" s="63" t="s">
        <v>75</v>
      </c>
      <c r="B23" s="26"/>
      <c r="C23" s="116" t="s">
        <v>13</v>
      </c>
      <c r="D23" s="116"/>
      <c r="E23" s="117"/>
      <c r="F23" s="45">
        <v>6999666</v>
      </c>
      <c r="G23" s="29">
        <v>30763439.07</v>
      </c>
      <c r="H23" s="28"/>
    </row>
    <row r="24" spans="1:8" x14ac:dyDescent="0.2">
      <c r="A24" s="63" t="s">
        <v>76</v>
      </c>
      <c r="B24" s="26"/>
      <c r="C24" s="116" t="s">
        <v>14</v>
      </c>
      <c r="D24" s="116"/>
      <c r="E24" s="117"/>
      <c r="F24" s="45">
        <v>1908234.07</v>
      </c>
      <c r="G24" s="29">
        <v>11125399.85</v>
      </c>
      <c r="H24" s="28"/>
    </row>
    <row r="25" spans="1:8" x14ac:dyDescent="0.2">
      <c r="A25" s="63" t="s">
        <v>77</v>
      </c>
      <c r="B25" s="26"/>
      <c r="C25" s="116" t="s">
        <v>15</v>
      </c>
      <c r="D25" s="116"/>
      <c r="E25" s="117"/>
      <c r="F25" s="45">
        <v>10411115.9</v>
      </c>
      <c r="G25" s="29">
        <v>54195934.950000003</v>
      </c>
      <c r="H25" s="28"/>
    </row>
    <row r="26" spans="1:8" x14ac:dyDescent="0.2">
      <c r="A26" s="63" t="s">
        <v>78</v>
      </c>
      <c r="B26" s="26"/>
      <c r="C26" s="116" t="s">
        <v>16</v>
      </c>
      <c r="D26" s="116"/>
      <c r="E26" s="117"/>
      <c r="F26" s="45">
        <v>0</v>
      </c>
      <c r="G26" s="29">
        <v>0</v>
      </c>
      <c r="H26" s="28"/>
    </row>
    <row r="27" spans="1:8" x14ac:dyDescent="0.2">
      <c r="A27" s="63" t="s">
        <v>79</v>
      </c>
      <c r="B27" s="26"/>
      <c r="C27" s="116" t="s">
        <v>72</v>
      </c>
      <c r="D27" s="116"/>
      <c r="E27" s="117"/>
      <c r="F27" s="45">
        <v>0</v>
      </c>
      <c r="G27" s="29">
        <v>0</v>
      </c>
      <c r="H27" s="28"/>
    </row>
    <row r="28" spans="1:8" x14ac:dyDescent="0.2">
      <c r="A28" s="63" t="s">
        <v>80</v>
      </c>
      <c r="B28" s="26"/>
      <c r="C28" s="116" t="s">
        <v>19</v>
      </c>
      <c r="D28" s="116"/>
      <c r="E28" s="117"/>
      <c r="F28" s="45">
        <v>0</v>
      </c>
      <c r="G28" s="29">
        <v>0</v>
      </c>
      <c r="H28" s="28"/>
    </row>
    <row r="29" spans="1:8" x14ac:dyDescent="0.2">
      <c r="A29" s="63" t="s">
        <v>81</v>
      </c>
      <c r="B29" s="26"/>
      <c r="C29" s="116" t="s">
        <v>20</v>
      </c>
      <c r="D29" s="116"/>
      <c r="E29" s="117"/>
      <c r="F29" s="45">
        <v>0</v>
      </c>
      <c r="G29" s="29">
        <v>0</v>
      </c>
      <c r="H29" s="28"/>
    </row>
    <row r="30" spans="1:8" x14ac:dyDescent="0.2">
      <c r="A30" s="63" t="s">
        <v>82</v>
      </c>
      <c r="B30" s="26"/>
      <c r="C30" s="116" t="s">
        <v>21</v>
      </c>
      <c r="D30" s="116"/>
      <c r="E30" s="117"/>
      <c r="F30" s="45">
        <v>679008</v>
      </c>
      <c r="G30" s="29">
        <v>2092329</v>
      </c>
      <c r="H30" s="28"/>
    </row>
    <row r="31" spans="1:8" x14ac:dyDescent="0.2">
      <c r="A31" s="63" t="s">
        <v>83</v>
      </c>
      <c r="B31" s="26"/>
      <c r="C31" s="116" t="s">
        <v>22</v>
      </c>
      <c r="D31" s="116"/>
      <c r="E31" s="117"/>
      <c r="F31" s="45">
        <v>0</v>
      </c>
      <c r="G31" s="29">
        <v>0</v>
      </c>
      <c r="H31" s="28"/>
    </row>
    <row r="32" spans="1:8" x14ac:dyDescent="0.2">
      <c r="A32" s="63" t="s">
        <v>84</v>
      </c>
      <c r="B32" s="26"/>
      <c r="C32" s="116" t="s">
        <v>23</v>
      </c>
      <c r="D32" s="116"/>
      <c r="E32" s="117"/>
      <c r="F32" s="45">
        <v>0</v>
      </c>
      <c r="G32" s="29">
        <v>0</v>
      </c>
      <c r="H32" s="28"/>
    </row>
    <row r="33" spans="1:8" x14ac:dyDescent="0.2">
      <c r="A33" s="63" t="s">
        <v>85</v>
      </c>
      <c r="B33" s="26"/>
      <c r="C33" s="116" t="s">
        <v>24</v>
      </c>
      <c r="D33" s="116"/>
      <c r="E33" s="117"/>
      <c r="F33" s="45">
        <v>0</v>
      </c>
      <c r="G33" s="29">
        <v>0</v>
      </c>
      <c r="H33" s="28"/>
    </row>
    <row r="34" spans="1:8" x14ac:dyDescent="0.2">
      <c r="A34" s="63" t="s">
        <v>86</v>
      </c>
      <c r="B34" s="26"/>
      <c r="C34" s="116" t="s">
        <v>25</v>
      </c>
      <c r="D34" s="116"/>
      <c r="E34" s="117"/>
      <c r="F34" s="45">
        <v>0</v>
      </c>
      <c r="G34" s="29">
        <v>0</v>
      </c>
      <c r="H34" s="28"/>
    </row>
    <row r="35" spans="1:8" x14ac:dyDescent="0.2">
      <c r="A35" s="63" t="s">
        <v>87</v>
      </c>
      <c r="B35" s="26"/>
      <c r="C35" s="116" t="s">
        <v>26</v>
      </c>
      <c r="D35" s="116"/>
      <c r="E35" s="117"/>
      <c r="F35" s="45">
        <v>0</v>
      </c>
      <c r="G35" s="29">
        <v>0</v>
      </c>
      <c r="H35" s="28"/>
    </row>
    <row r="36" spans="1:8" x14ac:dyDescent="0.2">
      <c r="A36" s="63" t="s">
        <v>88</v>
      </c>
      <c r="B36" s="26"/>
      <c r="C36" s="116" t="s">
        <v>27</v>
      </c>
      <c r="D36" s="116"/>
      <c r="E36" s="117"/>
      <c r="F36" s="45">
        <v>0</v>
      </c>
      <c r="G36" s="29">
        <v>0</v>
      </c>
      <c r="H36" s="28"/>
    </row>
    <row r="37" spans="1:8" x14ac:dyDescent="0.2">
      <c r="A37" s="63" t="s">
        <v>89</v>
      </c>
      <c r="B37" s="26"/>
      <c r="C37" s="116" t="s">
        <v>28</v>
      </c>
      <c r="D37" s="116"/>
      <c r="E37" s="117"/>
      <c r="F37" s="45">
        <v>0</v>
      </c>
      <c r="G37" s="29">
        <v>0</v>
      </c>
      <c r="H37" s="28"/>
    </row>
    <row r="38" spans="1:8" x14ac:dyDescent="0.2">
      <c r="A38" s="60" t="s">
        <v>57</v>
      </c>
      <c r="B38" s="26"/>
      <c r="C38" s="116" t="s">
        <v>33</v>
      </c>
      <c r="D38" s="116"/>
      <c r="E38" s="117"/>
      <c r="F38" s="45">
        <v>3930103.47</v>
      </c>
      <c r="G38" s="29">
        <v>5063981.7699999996</v>
      </c>
      <c r="H38" s="28"/>
    </row>
    <row r="39" spans="1:8" s="10" customFormat="1" ht="12" customHeight="1" x14ac:dyDescent="0.2">
      <c r="A39" s="97"/>
      <c r="B39" s="31"/>
      <c r="C39" s="120" t="s">
        <v>29</v>
      </c>
      <c r="D39" s="120"/>
      <c r="E39" s="121"/>
      <c r="F39" s="47">
        <f>F10-F22</f>
        <v>28448581.890000001</v>
      </c>
      <c r="G39" s="32">
        <f>G10-G22</f>
        <v>7980878.9299999923</v>
      </c>
      <c r="H39" s="33"/>
    </row>
    <row r="40" spans="1:8" ht="6.75" customHeight="1" x14ac:dyDescent="0.2">
      <c r="A40" s="101"/>
      <c r="B40" s="26"/>
      <c r="C40" s="116"/>
      <c r="D40" s="116"/>
      <c r="E40" s="117"/>
      <c r="F40" s="48"/>
      <c r="G40" s="34"/>
      <c r="H40" s="28"/>
    </row>
    <row r="41" spans="1:8" s="10" customFormat="1" x14ac:dyDescent="0.2">
      <c r="A41" s="97"/>
      <c r="B41" s="35"/>
      <c r="C41" s="120" t="s">
        <v>3</v>
      </c>
      <c r="D41" s="120"/>
      <c r="E41" s="121"/>
      <c r="F41" s="49"/>
      <c r="G41" s="36"/>
      <c r="H41" s="33"/>
    </row>
    <row r="42" spans="1:8" s="10" customFormat="1" x14ac:dyDescent="0.2">
      <c r="A42" s="97"/>
      <c r="B42" s="26"/>
      <c r="C42" s="122" t="s">
        <v>4</v>
      </c>
      <c r="D42" s="122"/>
      <c r="E42" s="123"/>
      <c r="F42" s="44">
        <f>SUM(F43:F45)</f>
        <v>0</v>
      </c>
      <c r="G42" s="27">
        <f>SUM(G43:G45)</f>
        <v>0</v>
      </c>
      <c r="H42" s="33"/>
    </row>
    <row r="43" spans="1:8" s="10" customFormat="1" x14ac:dyDescent="0.2">
      <c r="A43" s="60" t="s">
        <v>58</v>
      </c>
      <c r="B43" s="26"/>
      <c r="C43" s="116" t="s">
        <v>6</v>
      </c>
      <c r="D43" s="116"/>
      <c r="E43" s="117"/>
      <c r="F43" s="45">
        <v>0</v>
      </c>
      <c r="G43" s="29">
        <v>0</v>
      </c>
      <c r="H43" s="33"/>
    </row>
    <row r="44" spans="1:8" s="10" customFormat="1" x14ac:dyDescent="0.2">
      <c r="A44" s="60" t="s">
        <v>59</v>
      </c>
      <c r="B44" s="26"/>
      <c r="C44" s="116" t="s">
        <v>8</v>
      </c>
      <c r="D44" s="116"/>
      <c r="E44" s="117"/>
      <c r="F44" s="45">
        <v>0</v>
      </c>
      <c r="G44" s="29">
        <v>0</v>
      </c>
      <c r="H44" s="33"/>
    </row>
    <row r="45" spans="1:8" s="10" customFormat="1" x14ac:dyDescent="0.2">
      <c r="A45" s="60" t="s">
        <v>60</v>
      </c>
      <c r="B45" s="26"/>
      <c r="C45" s="116" t="s">
        <v>31</v>
      </c>
      <c r="D45" s="116"/>
      <c r="E45" s="117"/>
      <c r="F45" s="45">
        <v>0</v>
      </c>
      <c r="G45" s="29">
        <v>0</v>
      </c>
      <c r="H45" s="33"/>
    </row>
    <row r="46" spans="1:8" ht="6.75" customHeight="1" x14ac:dyDescent="0.2">
      <c r="A46" s="101"/>
      <c r="B46" s="26"/>
      <c r="C46" s="116"/>
      <c r="D46" s="116"/>
      <c r="E46" s="117"/>
      <c r="F46" s="48"/>
      <c r="G46" s="34"/>
      <c r="H46" s="28"/>
    </row>
    <row r="47" spans="1:8" s="10" customFormat="1" x14ac:dyDescent="0.2">
      <c r="A47" s="97"/>
      <c r="B47" s="26"/>
      <c r="C47" s="122" t="s">
        <v>10</v>
      </c>
      <c r="D47" s="122"/>
      <c r="E47" s="123"/>
      <c r="F47" s="44">
        <f>SUM(F48:F50)</f>
        <v>297383.34000000003</v>
      </c>
      <c r="G47" s="27">
        <f>SUM(G48:G50)</f>
        <v>2833218.5300000003</v>
      </c>
      <c r="H47" s="33"/>
    </row>
    <row r="48" spans="1:8" s="10" customFormat="1" x14ac:dyDescent="0.2">
      <c r="A48" s="60" t="s">
        <v>61</v>
      </c>
      <c r="B48" s="26"/>
      <c r="C48" s="116" t="s">
        <v>6</v>
      </c>
      <c r="D48" s="116"/>
      <c r="E48" s="117"/>
      <c r="F48" s="45">
        <v>0</v>
      </c>
      <c r="G48" s="29">
        <v>1034482.76</v>
      </c>
      <c r="H48" s="33"/>
    </row>
    <row r="49" spans="1:8" s="10" customFormat="1" x14ac:dyDescent="0.2">
      <c r="A49" s="60" t="s">
        <v>62</v>
      </c>
      <c r="B49" s="26"/>
      <c r="C49" s="116" t="s">
        <v>8</v>
      </c>
      <c r="D49" s="116"/>
      <c r="E49" s="117"/>
      <c r="F49" s="45">
        <v>297383.34000000003</v>
      </c>
      <c r="G49" s="29">
        <v>1518735.77</v>
      </c>
      <c r="H49" s="33"/>
    </row>
    <row r="50" spans="1:8" s="10" customFormat="1" x14ac:dyDescent="0.2">
      <c r="A50" s="60" t="s">
        <v>63</v>
      </c>
      <c r="B50" s="26"/>
      <c r="C50" s="116" t="s">
        <v>11</v>
      </c>
      <c r="D50" s="116"/>
      <c r="E50" s="117"/>
      <c r="F50" s="45">
        <v>0</v>
      </c>
      <c r="G50" s="29">
        <v>280000</v>
      </c>
      <c r="H50" s="33"/>
    </row>
    <row r="51" spans="1:8" s="10" customFormat="1" x14ac:dyDescent="0.2">
      <c r="A51" s="97"/>
      <c r="B51" s="31"/>
      <c r="C51" s="120" t="s">
        <v>12</v>
      </c>
      <c r="D51" s="120"/>
      <c r="E51" s="121"/>
      <c r="F51" s="47">
        <f>F42-F47</f>
        <v>-297383.34000000003</v>
      </c>
      <c r="G51" s="32">
        <f>G42-G47</f>
        <v>-2833218.5300000003</v>
      </c>
      <c r="H51" s="33"/>
    </row>
    <row r="52" spans="1:8" ht="6.75" customHeight="1" x14ac:dyDescent="0.2">
      <c r="A52" s="101"/>
      <c r="B52" s="26"/>
      <c r="C52" s="116"/>
      <c r="D52" s="116"/>
      <c r="E52" s="117"/>
      <c r="F52" s="48"/>
      <c r="G52" s="34"/>
      <c r="H52" s="28"/>
    </row>
    <row r="53" spans="1:8" s="10" customFormat="1" x14ac:dyDescent="0.2">
      <c r="A53" s="97"/>
      <c r="B53" s="35"/>
      <c r="C53" s="120" t="s">
        <v>45</v>
      </c>
      <c r="D53" s="120"/>
      <c r="E53" s="121"/>
      <c r="F53" s="49"/>
      <c r="G53" s="36"/>
      <c r="H53" s="33"/>
    </row>
    <row r="54" spans="1:8" s="10" customFormat="1" x14ac:dyDescent="0.2">
      <c r="A54" s="97"/>
      <c r="B54" s="26"/>
      <c r="C54" s="122" t="s">
        <v>4</v>
      </c>
      <c r="D54" s="122"/>
      <c r="E54" s="123"/>
      <c r="F54" s="44">
        <f>F55+F58</f>
        <v>0</v>
      </c>
      <c r="G54" s="27">
        <f>G55+G58</f>
        <v>0</v>
      </c>
      <c r="H54" s="33"/>
    </row>
    <row r="55" spans="1:8" s="10" customFormat="1" x14ac:dyDescent="0.2">
      <c r="A55" s="97"/>
      <c r="B55" s="26"/>
      <c r="C55" s="125" t="s">
        <v>39</v>
      </c>
      <c r="D55" s="125"/>
      <c r="E55" s="126"/>
      <c r="F55" s="45">
        <f>SUM(F56:F57)</f>
        <v>0</v>
      </c>
      <c r="G55" s="29">
        <f>SUM(G56:G57)</f>
        <v>0</v>
      </c>
      <c r="H55" s="33"/>
    </row>
    <row r="56" spans="1:8" s="10" customFormat="1" x14ac:dyDescent="0.2">
      <c r="A56" s="60" t="s">
        <v>64</v>
      </c>
      <c r="B56" s="26"/>
      <c r="C56" s="116" t="s">
        <v>17</v>
      </c>
      <c r="D56" s="116"/>
      <c r="E56" s="117"/>
      <c r="F56" s="45">
        <v>0</v>
      </c>
      <c r="G56" s="29">
        <v>0</v>
      </c>
      <c r="H56" s="33"/>
    </row>
    <row r="57" spans="1:8" s="10" customFormat="1" x14ac:dyDescent="0.2">
      <c r="A57" s="60" t="s">
        <v>65</v>
      </c>
      <c r="B57" s="26"/>
      <c r="C57" s="116" t="s">
        <v>18</v>
      </c>
      <c r="D57" s="116"/>
      <c r="E57" s="117"/>
      <c r="F57" s="45">
        <v>0</v>
      </c>
      <c r="G57" s="29">
        <v>0</v>
      </c>
      <c r="H57" s="33"/>
    </row>
    <row r="58" spans="1:8" s="10" customFormat="1" x14ac:dyDescent="0.2">
      <c r="A58" s="62"/>
      <c r="B58" s="26"/>
      <c r="C58" s="125" t="s">
        <v>40</v>
      </c>
      <c r="D58" s="125"/>
      <c r="E58" s="126"/>
      <c r="F58" s="45">
        <v>0</v>
      </c>
      <c r="G58" s="29">
        <v>0</v>
      </c>
      <c r="H58" s="33"/>
    </row>
    <row r="59" spans="1:8" ht="6.75" customHeight="1" x14ac:dyDescent="0.2">
      <c r="A59" s="101"/>
      <c r="B59" s="26"/>
      <c r="C59" s="116"/>
      <c r="D59" s="116"/>
      <c r="E59" s="117"/>
      <c r="F59" s="48"/>
      <c r="G59" s="34"/>
      <c r="H59" s="28"/>
    </row>
    <row r="60" spans="1:8" s="10" customFormat="1" x14ac:dyDescent="0.2">
      <c r="A60" s="97"/>
      <c r="B60" s="26"/>
      <c r="C60" s="122" t="s">
        <v>10</v>
      </c>
      <c r="D60" s="122"/>
      <c r="E60" s="123"/>
      <c r="F60" s="44">
        <f>F61+F64</f>
        <v>0</v>
      </c>
      <c r="G60" s="27">
        <f>G61+G64</f>
        <v>1483632.95</v>
      </c>
      <c r="H60" s="33"/>
    </row>
    <row r="61" spans="1:8" s="10" customFormat="1" x14ac:dyDescent="0.2">
      <c r="A61" s="100"/>
      <c r="B61" s="26"/>
      <c r="C61" s="125" t="s">
        <v>41</v>
      </c>
      <c r="D61" s="125"/>
      <c r="E61" s="126"/>
      <c r="F61" s="45">
        <f>SUM(F62:F63)</f>
        <v>0</v>
      </c>
      <c r="G61" s="29">
        <f>SUM(G62:G63)</f>
        <v>0</v>
      </c>
      <c r="H61" s="33"/>
    </row>
    <row r="62" spans="1:8" s="10" customFormat="1" x14ac:dyDescent="0.2">
      <c r="A62" s="63" t="s">
        <v>66</v>
      </c>
      <c r="B62" s="26"/>
      <c r="C62" s="116" t="s">
        <v>42</v>
      </c>
      <c r="D62" s="116"/>
      <c r="E62" s="117"/>
      <c r="F62" s="45">
        <v>0</v>
      </c>
      <c r="G62" s="29">
        <v>0</v>
      </c>
      <c r="H62" s="33"/>
    </row>
    <row r="63" spans="1:8" s="10" customFormat="1" x14ac:dyDescent="0.2">
      <c r="A63" s="63" t="s">
        <v>67</v>
      </c>
      <c r="B63" s="26"/>
      <c r="C63" s="116" t="s">
        <v>43</v>
      </c>
      <c r="D63" s="116"/>
      <c r="E63" s="117"/>
      <c r="F63" s="45">
        <v>0</v>
      </c>
      <c r="G63" s="29">
        <v>0</v>
      </c>
      <c r="H63" s="33"/>
    </row>
    <row r="64" spans="1:8" s="10" customFormat="1" x14ac:dyDescent="0.2">
      <c r="A64" s="63" t="s">
        <v>68</v>
      </c>
      <c r="B64" s="26"/>
      <c r="C64" s="125" t="s">
        <v>44</v>
      </c>
      <c r="D64" s="125"/>
      <c r="E64" s="126"/>
      <c r="F64" s="45">
        <v>0</v>
      </c>
      <c r="G64" s="29">
        <v>1483632.95</v>
      </c>
      <c r="H64" s="33"/>
    </row>
    <row r="65" spans="1:8" s="10" customFormat="1" x14ac:dyDescent="0.2">
      <c r="A65" s="100"/>
      <c r="B65" s="26"/>
      <c r="C65" s="120" t="s">
        <v>70</v>
      </c>
      <c r="D65" s="120"/>
      <c r="E65" s="121"/>
      <c r="F65" s="44">
        <f>F54-F60</f>
        <v>0</v>
      </c>
      <c r="G65" s="27">
        <f>G54-G60</f>
        <v>-1483632.95</v>
      </c>
      <c r="H65" s="33"/>
    </row>
    <row r="66" spans="1:8" ht="6.75" customHeight="1" x14ac:dyDescent="0.2">
      <c r="A66" s="99"/>
      <c r="B66" s="26"/>
      <c r="C66" s="120"/>
      <c r="D66" s="120"/>
      <c r="E66" s="121"/>
      <c r="F66" s="48"/>
      <c r="G66" s="34"/>
      <c r="H66" s="28"/>
    </row>
    <row r="67" spans="1:8" s="10" customFormat="1" x14ac:dyDescent="0.2">
      <c r="A67" s="97"/>
      <c r="B67" s="98"/>
      <c r="C67" s="120" t="s">
        <v>30</v>
      </c>
      <c r="D67" s="120"/>
      <c r="E67" s="121"/>
      <c r="F67" s="47">
        <f>F39+F51+F65</f>
        <v>28151198.550000001</v>
      </c>
      <c r="G67" s="32">
        <f>G39+G51+G65</f>
        <v>3664027.4499999918</v>
      </c>
      <c r="H67" s="33"/>
    </row>
    <row r="68" spans="1:8" s="10" customFormat="1" ht="6.75" customHeight="1" x14ac:dyDescent="0.2">
      <c r="A68" s="97"/>
      <c r="B68" s="31"/>
      <c r="C68" s="120"/>
      <c r="D68" s="120"/>
      <c r="E68" s="121"/>
      <c r="F68" s="47"/>
      <c r="G68" s="32"/>
      <c r="H68" s="33"/>
    </row>
    <row r="69" spans="1:8" s="10" customFormat="1" x14ac:dyDescent="0.2">
      <c r="A69" s="60" t="s">
        <v>69</v>
      </c>
      <c r="B69" s="35"/>
      <c r="C69" s="120" t="s">
        <v>73</v>
      </c>
      <c r="D69" s="120"/>
      <c r="E69" s="121"/>
      <c r="F69" s="50">
        <v>5055042.3099999996</v>
      </c>
      <c r="G69" s="38">
        <v>1391014.86</v>
      </c>
      <c r="H69" s="33"/>
    </row>
    <row r="70" spans="1:8" s="10" customFormat="1" ht="6" customHeight="1" x14ac:dyDescent="0.2">
      <c r="A70" s="97"/>
      <c r="B70" s="35"/>
      <c r="C70" s="120"/>
      <c r="D70" s="120"/>
      <c r="E70" s="121"/>
      <c r="F70" s="50"/>
      <c r="G70" s="38"/>
      <c r="H70" s="33"/>
    </row>
    <row r="71" spans="1:8" s="10" customFormat="1" x14ac:dyDescent="0.2">
      <c r="A71" s="97"/>
      <c r="B71" s="35"/>
      <c r="C71" s="120" t="s">
        <v>46</v>
      </c>
      <c r="D71" s="120"/>
      <c r="E71" s="121"/>
      <c r="F71" s="47">
        <f>+F67+F69</f>
        <v>33206240.859999999</v>
      </c>
      <c r="G71" s="32">
        <f>+G67+G69</f>
        <v>5055042.3099999921</v>
      </c>
      <c r="H71" s="33"/>
    </row>
    <row r="72" spans="1:8" s="10" customFormat="1" ht="6" customHeight="1" x14ac:dyDescent="0.2">
      <c r="A72" s="97"/>
      <c r="B72" s="40"/>
      <c r="C72" s="41"/>
      <c r="D72" s="41"/>
      <c r="E72" s="41"/>
      <c r="F72" s="52"/>
      <c r="G72" s="42"/>
      <c r="H72" s="43"/>
    </row>
    <row r="73" spans="1:8" s="10" customFormat="1" x14ac:dyDescent="0.2">
      <c r="A73" s="97"/>
      <c r="B73" s="93"/>
      <c r="C73" s="96"/>
      <c r="D73" s="96"/>
      <c r="E73" s="96"/>
      <c r="F73" s="95"/>
      <c r="G73" s="94"/>
      <c r="H73" s="93"/>
    </row>
    <row r="74" spans="1:8" ht="53.25" customHeight="1" x14ac:dyDescent="0.2">
      <c r="B74" s="87"/>
      <c r="C74" s="138" t="s">
        <v>98</v>
      </c>
      <c r="D74" s="138"/>
      <c r="E74" s="138"/>
      <c r="F74" s="138"/>
      <c r="G74" s="138"/>
      <c r="H74" s="138"/>
    </row>
    <row r="75" spans="1:8" x14ac:dyDescent="0.2"/>
    <row r="76" spans="1:8" ht="15" customHeight="1" x14ac:dyDescent="0.25">
      <c r="C76" s="112" t="s">
        <v>92</v>
      </c>
      <c r="D76" s="112"/>
      <c r="F76" s="112" t="s">
        <v>94</v>
      </c>
      <c r="G76" s="112"/>
      <c r="H76" s="130"/>
    </row>
    <row r="77" spans="1:8" ht="15" customHeight="1" x14ac:dyDescent="0.25">
      <c r="C77" s="135" t="s">
        <v>93</v>
      </c>
      <c r="D77" s="135"/>
      <c r="F77" s="135" t="s">
        <v>95</v>
      </c>
      <c r="G77" s="135"/>
      <c r="H77" s="131"/>
    </row>
    <row r="78" spans="1:8" ht="30" customHeight="1" x14ac:dyDescent="0.2">
      <c r="B78" s="87"/>
      <c r="C78" s="134"/>
      <c r="D78" s="134"/>
      <c r="E78" s="80"/>
      <c r="F78" s="134"/>
      <c r="G78" s="134"/>
      <c r="H78" s="86"/>
    </row>
    <row r="79" spans="1:8" ht="15" customHeight="1" x14ac:dyDescent="0.2">
      <c r="A79" s="92"/>
      <c r="B79" s="87"/>
      <c r="C79" s="136" t="s">
        <v>96</v>
      </c>
      <c r="D79" s="133"/>
      <c r="E79" s="80"/>
      <c r="F79" s="134"/>
      <c r="G79" s="129"/>
      <c r="H79" s="129"/>
    </row>
    <row r="80" spans="1:8" s="88" customFormat="1" ht="21.95" customHeight="1" x14ac:dyDescent="0.2">
      <c r="A80" s="91"/>
      <c r="B80" s="90"/>
      <c r="C80" s="134" t="s">
        <v>97</v>
      </c>
      <c r="D80" s="129"/>
      <c r="E80" s="89"/>
      <c r="F80" s="134"/>
      <c r="G80" s="129"/>
      <c r="H80" s="129"/>
    </row>
    <row r="81" spans="1:8" s="88" customFormat="1" ht="21.95" customHeight="1" x14ac:dyDescent="0.2">
      <c r="A81" s="91"/>
      <c r="B81" s="90"/>
      <c r="C81" s="79"/>
      <c r="D81" s="72"/>
      <c r="E81" s="89"/>
      <c r="F81" s="79"/>
      <c r="G81" s="72"/>
      <c r="H81" s="72"/>
    </row>
    <row r="82" spans="1:8" s="88" customFormat="1" ht="15" customHeight="1" x14ac:dyDescent="0.2">
      <c r="A82" s="91"/>
      <c r="B82" s="90"/>
      <c r="C82" s="134"/>
      <c r="D82" s="129"/>
      <c r="E82" s="89"/>
      <c r="F82" s="134"/>
      <c r="G82" s="129"/>
      <c r="H82" s="129"/>
    </row>
    <row r="83" spans="1:8" s="88" customFormat="1" ht="21.95" customHeight="1" x14ac:dyDescent="0.2">
      <c r="A83" s="91"/>
      <c r="B83" s="90"/>
      <c r="C83" s="134"/>
      <c r="D83" s="129"/>
      <c r="E83" s="89"/>
      <c r="F83" s="134"/>
      <c r="G83" s="129"/>
      <c r="H83" s="129"/>
    </row>
    <row r="84" spans="1:8" hidden="1" x14ac:dyDescent="0.2">
      <c r="B84" s="87"/>
      <c r="C84" s="137"/>
      <c r="D84" s="137"/>
      <c r="E84" s="80"/>
      <c r="F84" s="137"/>
      <c r="G84" s="137"/>
      <c r="H84" s="86"/>
    </row>
    <row r="85" spans="1:8" ht="24" hidden="1" customHeight="1" x14ac:dyDescent="0.2">
      <c r="B85" s="85"/>
      <c r="C85" s="139"/>
      <c r="D85" s="139"/>
      <c r="F85" s="139"/>
      <c r="G85" s="139"/>
      <c r="H85" s="82"/>
    </row>
    <row r="86" spans="1:8" ht="28.5" hidden="1" customHeight="1" x14ac:dyDescent="0.2">
      <c r="B86" s="84"/>
      <c r="C86" s="83"/>
      <c r="F86" s="135"/>
      <c r="G86" s="135"/>
      <c r="H86" s="82"/>
    </row>
    <row r="87" spans="1:8" hidden="1" x14ac:dyDescent="0.2">
      <c r="C87" s="81"/>
      <c r="D87" s="80"/>
      <c r="F87" s="134"/>
      <c r="G87" s="134"/>
    </row>
    <row r="88" spans="1:8" ht="24.75" hidden="1" customHeight="1" x14ac:dyDescent="0.2">
      <c r="C88" s="137"/>
      <c r="D88" s="137"/>
      <c r="F88" s="137"/>
      <c r="G88" s="137"/>
    </row>
  </sheetData>
  <mergeCells count="92">
    <mergeCell ref="C76:D76"/>
    <mergeCell ref="C77:D77"/>
    <mergeCell ref="F87:G87"/>
    <mergeCell ref="C2:G2"/>
    <mergeCell ref="C3:G3"/>
    <mergeCell ref="C15:E15"/>
    <mergeCell ref="C16:E16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7:E17"/>
    <mergeCell ref="C18:E18"/>
    <mergeCell ref="C19:E19"/>
    <mergeCell ref="C20:E20"/>
    <mergeCell ref="C21:E21"/>
    <mergeCell ref="F85:G85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58:E58"/>
    <mergeCell ref="C54:E54"/>
    <mergeCell ref="C55:E55"/>
    <mergeCell ref="C56:E56"/>
    <mergeCell ref="C57:E57"/>
    <mergeCell ref="C59:E59"/>
    <mergeCell ref="C60:E60"/>
    <mergeCell ref="C46:E46"/>
    <mergeCell ref="C47:E47"/>
    <mergeCell ref="C48:E48"/>
    <mergeCell ref="C49:E49"/>
    <mergeCell ref="C50:E50"/>
    <mergeCell ref="C51:E51"/>
    <mergeCell ref="C53:E53"/>
    <mergeCell ref="C52:E52"/>
    <mergeCell ref="C71:E71"/>
    <mergeCell ref="C84:D84"/>
    <mergeCell ref="C85:D85"/>
    <mergeCell ref="C61:E61"/>
    <mergeCell ref="C62:E62"/>
    <mergeCell ref="C64:E64"/>
    <mergeCell ref="C65:E65"/>
    <mergeCell ref="C66:E66"/>
    <mergeCell ref="C67:E67"/>
    <mergeCell ref="C63:E63"/>
    <mergeCell ref="F84:G84"/>
    <mergeCell ref="F78:G78"/>
    <mergeCell ref="F86:G86"/>
    <mergeCell ref="C68:E68"/>
    <mergeCell ref="C88:D88"/>
    <mergeCell ref="C78:D78"/>
    <mergeCell ref="C74:H74"/>
    <mergeCell ref="F88:G88"/>
    <mergeCell ref="C69:E69"/>
    <mergeCell ref="C70:E70"/>
    <mergeCell ref="C82:D82"/>
    <mergeCell ref="F82:H82"/>
    <mergeCell ref="C83:D83"/>
    <mergeCell ref="F83:H83"/>
    <mergeCell ref="F76:H76"/>
    <mergeCell ref="F77:H77"/>
    <mergeCell ref="C79:D79"/>
    <mergeCell ref="F79:H79"/>
    <mergeCell ref="C80:D80"/>
    <mergeCell ref="F80:H80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EFE_ENE</vt:lpstr>
      <vt:lpstr>EFE_FEB</vt:lpstr>
      <vt:lpstr>EFE_MAR</vt:lpstr>
      <vt:lpstr>EFE_ENE!Área_de_impresión</vt:lpstr>
      <vt:lpstr>EFE_FEB!Área_de_impresión</vt:lpstr>
      <vt:lpstr>EFE_MAR!Área_de_impresión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minna19822019@gmail.com</cp:lastModifiedBy>
  <cp:lastPrinted>2022-08-19T17:45:08Z</cp:lastPrinted>
  <dcterms:created xsi:type="dcterms:W3CDTF">2014-09-04T19:30:54Z</dcterms:created>
  <dcterms:modified xsi:type="dcterms:W3CDTF">2025-04-20T02:23:08Z</dcterms:modified>
</cp:coreProperties>
</file>