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29105DB4-3F3A-44BF-B30A-0DE7DC476D82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PU0pZSKd9RtEcJ683JsmqMTT/gmSwamTfRXc0fanwo="/>
    </ext>
  </extLst>
</workbook>
</file>

<file path=xl/calcChain.xml><?xml version="1.0" encoding="utf-8"?>
<calcChain xmlns="http://schemas.openxmlformats.org/spreadsheetml/2006/main">
  <c r="H42" i="3" l="1"/>
  <c r="H42" i="2"/>
  <c r="H42" i="1"/>
  <c r="H48" i="3" l="1"/>
  <c r="G48" i="3"/>
  <c r="H41" i="3"/>
  <c r="G41" i="3"/>
  <c r="G52" i="3" s="1"/>
  <c r="H36" i="3"/>
  <c r="G36" i="3"/>
  <c r="D32" i="3"/>
  <c r="C32" i="3"/>
  <c r="C34" i="3" s="1"/>
  <c r="H30" i="3"/>
  <c r="G30" i="3"/>
  <c r="H20" i="3"/>
  <c r="H32" i="3" s="1"/>
  <c r="G20" i="3"/>
  <c r="G32" i="3" s="1"/>
  <c r="D19" i="3"/>
  <c r="D34" i="3" s="1"/>
  <c r="C19" i="3"/>
  <c r="H48" i="1"/>
  <c r="G48" i="1"/>
  <c r="H41" i="1"/>
  <c r="G41" i="1"/>
  <c r="G52" i="1" s="1"/>
  <c r="H36" i="1"/>
  <c r="G36" i="1"/>
  <c r="D32" i="1"/>
  <c r="C32" i="1"/>
  <c r="C34" i="1" s="1"/>
  <c r="H30" i="1"/>
  <c r="G30" i="1"/>
  <c r="H20" i="1"/>
  <c r="G20" i="1"/>
  <c r="G32" i="1" s="1"/>
  <c r="D19" i="1"/>
  <c r="D34" i="1" s="1"/>
  <c r="C19" i="1"/>
  <c r="C19" i="2"/>
  <c r="D19" i="2"/>
  <c r="G20" i="2"/>
  <c r="H20" i="2"/>
  <c r="G30" i="2"/>
  <c r="H30" i="2"/>
  <c r="C32" i="2"/>
  <c r="D32" i="2"/>
  <c r="G32" i="2"/>
  <c r="C34" i="2"/>
  <c r="D34" i="2"/>
  <c r="G36" i="2"/>
  <c r="H36" i="2"/>
  <c r="G41" i="2"/>
  <c r="G52" i="2" s="1"/>
  <c r="G54" i="2" s="1"/>
  <c r="H41" i="2"/>
  <c r="H52" i="2" s="1"/>
  <c r="G48" i="2"/>
  <c r="H48" i="2"/>
  <c r="H32" i="1" l="1"/>
  <c r="H32" i="2"/>
  <c r="H54" i="2" s="1"/>
  <c r="H52" i="1"/>
  <c r="H54" i="1" s="1"/>
  <c r="H52" i="3"/>
  <c r="H54" i="3" s="1"/>
  <c r="H55" i="3" s="1"/>
  <c r="G54" i="3"/>
  <c r="G54" i="1"/>
</calcChain>
</file>

<file path=xl/sharedStrings.xml><?xml version="1.0" encoding="utf-8"?>
<sst xmlns="http://schemas.openxmlformats.org/spreadsheetml/2006/main" count="214" uniqueCount="73">
  <si>
    <t>Comisión de Agua y Alcantarillado del Municipio de Tulancingo de Bravo, Hidalgo</t>
  </si>
  <si>
    <t>Estado de Situación Financiera</t>
  </si>
  <si>
    <t>(Cifras en Pesos)</t>
  </si>
  <si>
    <t>Concepto</t>
  </si>
  <si>
    <t xml:space="preserve">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</si>
  <si>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</si>
  <si>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</si>
  <si>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</si>
  <si>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</si>
  <si>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</si>
  <si>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</si>
  <si>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</si>
  <si>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</si>
  <si>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</si>
  <si>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</si>
  <si>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</si>
  <si>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</si>
  <si>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</si>
  <si>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</si>
  <si>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</si>
  <si>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</si>
  <si>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</si>
  <si>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</si>
  <si>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</si>
  <si>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</si>
  <si>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</si>
  <si>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</si>
  <si>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</si>
  <si>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</si>
  <si>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</si>
  <si>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</si>
  <si>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</si>
  <si>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</si>
  <si>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</si>
  <si>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</si>
  <si>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</si>
  <si>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</si>
  <si>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</si>
  <si>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</si>
  <si>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</si>
  <si>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</si>
  <si>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</si>
  <si>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Total de Pasivos No Circulantes</t>
  </si>
  <si>
    <t>Total de Activos No Circulantes</t>
  </si>
  <si>
    <t>Total del Pasivo</t>
  </si>
  <si>
    <t>Total del Activo</t>
  </si>
  <si>
    <t>HACIENDA PÚBLICA/PATRIMONIO</t>
  </si>
  <si>
    <t>Hacienda Pública/Patrimonio Contribuido</t>
  </si>
  <si>
    <t>Aportaciones</t>
  </si>
  <si>
    <t>Donaciones de Capital</t>
  </si>
  <si>
    <t>Actualización de la Hacienda Pública 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</si>
  <si>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</si>
  <si>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</si>
  <si>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</si>
  <si>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</si>
  <si>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</si>
  <si>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</si>
  <si>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</si>
  <si>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</si>
  <si>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</si>
  <si>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</si>
  <si>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 /Patrimonio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</si>
  <si>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</si>
  <si>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</si>
  <si>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</si>
  <si>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</si>
  <si>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</si>
  <si>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</si>
  <si>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</si>
  <si>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Al 30 de Noviembre de 2023</t>
  </si>
  <si>
    <t>Al 31 de Octubre de 2023</t>
  </si>
  <si>
    <t>Cuenta Pública 2023</t>
  </si>
  <si>
    <t>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</si>
</sst>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 ;\-0\ "/>
    <numFmt numFmtId="165" formatCode="#,##0_ ;\-#,##0\ "/>
    <numFmt numFmtId="166" formatCode="General_)"/>
  </numFmts>
  <fonts count="16">
    <font>
      <sz val="11"/>
      <color theme="1"/>
      <name val="Calibri"/>
      <scheme val="minor"/>
    </font>
    <font>
      <sz val="9"/>
      <color theme="0"/>
      <name val="Arial"/>
    </font>
    <font>
      <sz val="9"/>
      <color theme="1"/>
      <name val="Arial"/>
    </font>
    <font>
      <sz val="2"/>
      <color theme="0"/>
      <name val="Arial"/>
    </font>
    <font>
      <sz val="1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2"/>
      <color theme="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2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166" fontId="11" fillId="0" borderId="4"/>
    <xf numFmtId="0" fontId="11" fillId="0" borderId="4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4" xfId="0" applyFont="1" applyFill="1" applyBorder="1"/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3" borderId="0" xfId="0" applyFont="1" applyFill="1"/>
    <xf numFmtId="0" fontId="10" fillId="3" borderId="4" xfId="2" applyNumberFormat="1" applyFont="1" applyFill="1" applyAlignment="1">
      <alignment horizontal="left" vertical="center"/>
    </xf>
    <xf numFmtId="0" fontId="10" fillId="3" borderId="4" xfId="2" applyNumberFormat="1" applyFont="1" applyFill="1" applyAlignment="1">
      <alignment vertical="center"/>
    </xf>
    <xf numFmtId="0" fontId="12" fillId="3" borderId="4" xfId="2" applyNumberFormat="1" applyFont="1" applyFill="1" applyAlignment="1">
      <alignment vertical="center"/>
    </xf>
    <xf numFmtId="0" fontId="13" fillId="4" borderId="6" xfId="3" applyFont="1" applyFill="1" applyBorder="1" applyAlignment="1">
      <alignment horizontal="center" vertical="center"/>
    </xf>
    <xf numFmtId="164" fontId="13" fillId="4" borderId="7" xfId="1" applyNumberFormat="1" applyFont="1" applyFill="1" applyBorder="1" applyAlignment="1" applyProtection="1">
      <alignment horizontal="center"/>
    </xf>
    <xf numFmtId="164" fontId="12" fillId="4" borderId="8" xfId="1" applyNumberFormat="1" applyFont="1" applyFill="1" applyBorder="1" applyAlignment="1" applyProtection="1">
      <alignment horizontal="center"/>
    </xf>
    <xf numFmtId="0" fontId="10" fillId="3" borderId="9" xfId="0" applyFont="1" applyFill="1" applyBorder="1" applyAlignment="1">
      <alignment horizontal="left" vertical="top" wrapText="1" indent="1"/>
    </xf>
    <xf numFmtId="165" fontId="14" fillId="3" borderId="9" xfId="1" applyNumberFormat="1" applyFont="1" applyFill="1" applyBorder="1" applyAlignment="1" applyProtection="1">
      <alignment horizontal="right" vertical="top" indent="1"/>
    </xf>
    <xf numFmtId="0" fontId="14" fillId="3" borderId="9" xfId="0" applyFont="1" applyFill="1" applyBorder="1" applyAlignment="1">
      <alignment horizontal="right" vertical="top" indent="1"/>
    </xf>
    <xf numFmtId="0" fontId="9" fillId="3" borderId="10" xfId="0" applyFont="1" applyFill="1" applyBorder="1" applyAlignment="1">
      <alignment horizontal="right" vertical="top" indent="1"/>
    </xf>
    <xf numFmtId="0" fontId="10" fillId="3" borderId="11" xfId="0" applyFont="1" applyFill="1" applyBorder="1" applyAlignment="1">
      <alignment horizontal="left" vertical="top" wrapText="1"/>
    </xf>
    <xf numFmtId="0" fontId="10" fillId="3" borderId="9" xfId="0" applyFont="1" applyFill="1" applyBorder="1" applyAlignment="1">
      <alignment horizontal="right" vertical="top" indent="1"/>
    </xf>
    <xf numFmtId="0" fontId="10" fillId="3" borderId="12" xfId="0" applyFont="1" applyFill="1" applyBorder="1" applyAlignment="1">
      <alignment horizontal="left" vertical="top" wrapText="1" indent="2"/>
    </xf>
    <xf numFmtId="3" fontId="14" fillId="3" borderId="12" xfId="0" applyNumberFormat="1" applyFont="1" applyFill="1" applyBorder="1" applyAlignment="1">
      <alignment horizontal="right" vertical="top" indent="1"/>
    </xf>
    <xf numFmtId="3" fontId="9" fillId="3" borderId="13" xfId="0" applyNumberFormat="1" applyFont="1" applyFill="1" applyBorder="1" applyAlignment="1">
      <alignment horizontal="right" vertical="top" indent="1"/>
    </xf>
    <xf numFmtId="0" fontId="10" fillId="3" borderId="14" xfId="0" applyFont="1" applyFill="1" applyBorder="1" applyAlignment="1">
      <alignment horizontal="left" vertical="top" wrapText="1" indent="1"/>
    </xf>
    <xf numFmtId="0" fontId="14" fillId="3" borderId="12" xfId="0" applyFont="1" applyFill="1" applyBorder="1" applyAlignment="1">
      <alignment horizontal="left" vertical="top" wrapText="1" indent="3"/>
    </xf>
    <xf numFmtId="3" fontId="14" fillId="3" borderId="12" xfId="0" applyNumberFormat="1" applyFont="1" applyFill="1" applyBorder="1" applyAlignment="1" applyProtection="1">
      <alignment horizontal="right" vertical="top" indent="1"/>
      <protection locked="0"/>
    </xf>
    <xf numFmtId="0" fontId="14" fillId="3" borderId="14" xfId="0" applyFont="1" applyFill="1" applyBorder="1" applyAlignment="1">
      <alignment horizontal="left" vertical="top" wrapText="1" indent="2"/>
    </xf>
    <xf numFmtId="0" fontId="14" fillId="3" borderId="12" xfId="0" applyFont="1" applyFill="1" applyBorder="1" applyAlignment="1">
      <alignment horizontal="left" vertical="center" wrapText="1" indent="3"/>
    </xf>
    <xf numFmtId="3" fontId="14" fillId="3" borderId="12" xfId="0" applyNumberFormat="1" applyFont="1" applyFill="1" applyBorder="1" applyAlignment="1" applyProtection="1">
      <alignment horizontal="right" vertical="center" indent="1"/>
      <protection locked="0"/>
    </xf>
    <xf numFmtId="0" fontId="14" fillId="3" borderId="12" xfId="0" applyFont="1" applyFill="1" applyBorder="1" applyAlignment="1">
      <alignment horizontal="left" vertical="top" wrapText="1" indent="2"/>
    </xf>
    <xf numFmtId="3" fontId="14" fillId="3" borderId="12" xfId="1" applyNumberFormat="1" applyFont="1" applyFill="1" applyBorder="1" applyAlignment="1" applyProtection="1">
      <alignment horizontal="right" vertical="top" indent="1"/>
    </xf>
    <xf numFmtId="3" fontId="10" fillId="3" borderId="12" xfId="0" applyNumberFormat="1" applyFont="1" applyFill="1" applyBorder="1" applyAlignment="1">
      <alignment horizontal="right" vertical="top" indent="1"/>
    </xf>
    <xf numFmtId="3" fontId="10" fillId="3" borderId="12" xfId="1" applyNumberFormat="1" applyFont="1" applyFill="1" applyBorder="1" applyAlignment="1" applyProtection="1">
      <alignment horizontal="right" vertical="top" indent="1"/>
    </xf>
    <xf numFmtId="0" fontId="8" fillId="3" borderId="14" xfId="0" applyFont="1" applyFill="1" applyBorder="1" applyAlignment="1">
      <alignment horizontal="left" vertical="top" wrapText="1" indent="2"/>
    </xf>
    <xf numFmtId="0" fontId="14" fillId="3" borderId="14" xfId="0" applyFont="1" applyFill="1" applyBorder="1" applyAlignment="1">
      <alignment horizontal="left" vertical="top" wrapText="1" indent="1"/>
    </xf>
    <xf numFmtId="0" fontId="15" fillId="3" borderId="14" xfId="0" applyFont="1" applyFill="1" applyBorder="1" applyAlignment="1">
      <alignment horizontal="left" vertical="top" wrapText="1" indent="1"/>
    </xf>
    <xf numFmtId="0" fontId="8" fillId="0" borderId="12" xfId="0" applyFont="1" applyBorder="1" applyAlignment="1">
      <alignment horizontal="right" indent="1"/>
    </xf>
    <xf numFmtId="0" fontId="10" fillId="3" borderId="14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left" vertical="top"/>
    </xf>
    <xf numFmtId="0" fontId="14" fillId="3" borderId="12" xfId="0" applyFont="1" applyFill="1" applyBorder="1" applyAlignment="1">
      <alignment vertical="top" wrapText="1"/>
    </xf>
    <xf numFmtId="0" fontId="10" fillId="3" borderId="14" xfId="0" applyFont="1" applyFill="1" applyBorder="1" applyAlignment="1">
      <alignment horizontal="left" vertical="top" indent="1"/>
    </xf>
    <xf numFmtId="0" fontId="14" fillId="3" borderId="14" xfId="0" applyFont="1" applyFill="1" applyBorder="1" applyAlignment="1">
      <alignment horizontal="left" vertical="top" indent="2"/>
    </xf>
    <xf numFmtId="0" fontId="7" fillId="3" borderId="12" xfId="0" applyFont="1" applyFill="1" applyBorder="1" applyAlignment="1">
      <alignment horizontal="right" vertical="center" wrapText="1" indent="1"/>
    </xf>
    <xf numFmtId="0" fontId="14" fillId="3" borderId="14" xfId="0" applyFont="1" applyFill="1" applyBorder="1" applyAlignment="1">
      <alignment horizontal="left" vertical="top" wrapText="1"/>
    </xf>
    <xf numFmtId="0" fontId="14" fillId="3" borderId="13" xfId="0" applyFont="1" applyFill="1" applyBorder="1" applyAlignment="1">
      <alignment horizontal="left" vertical="top" wrapText="1" indent="2"/>
    </xf>
    <xf numFmtId="0" fontId="14" fillId="3" borderId="15" xfId="0" applyFont="1" applyFill="1" applyBorder="1" applyAlignment="1">
      <alignment horizontal="left" vertical="top" wrapText="1" indent="2"/>
    </xf>
    <xf numFmtId="0" fontId="8" fillId="3" borderId="15" xfId="0" applyFont="1" applyFill="1" applyBorder="1" applyAlignment="1">
      <alignment horizontal="right" vertical="top" indent="1"/>
    </xf>
    <xf numFmtId="0" fontId="8" fillId="3" borderId="16" xfId="0" applyFont="1" applyFill="1" applyBorder="1" applyAlignment="1">
      <alignment horizontal="right" vertical="top" indent="1"/>
    </xf>
    <xf numFmtId="0" fontId="8" fillId="3" borderId="17" xfId="0" applyFont="1" applyFill="1" applyBorder="1" applyAlignment="1">
      <alignment vertical="top"/>
    </xf>
    <xf numFmtId="0" fontId="8" fillId="3" borderId="18" xfId="0" applyFont="1" applyFill="1" applyBorder="1" applyAlignment="1">
      <alignment vertical="top"/>
    </xf>
    <xf numFmtId="3" fontId="8" fillId="3" borderId="15" xfId="0" applyNumberFormat="1" applyFont="1" applyFill="1" applyBorder="1" applyAlignment="1">
      <alignment horizontal="right" vertical="top" indent="1"/>
    </xf>
    <xf numFmtId="3" fontId="2" fillId="0" borderId="0" xfId="0" applyNumberFormat="1" applyFont="1"/>
    <xf numFmtId="0" fontId="10" fillId="3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0" fillId="0" borderId="0" xfId="0"/>
    <xf numFmtId="0" fontId="2" fillId="0" borderId="5" xfId="0" applyFont="1" applyBorder="1" applyAlignment="1">
      <alignment horizontal="center" vertical="top"/>
    </xf>
    <xf numFmtId="0" fontId="4" fillId="0" borderId="5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</cellXfs>
  <cellStyles count="4">
    <cellStyle name="=C:\WINNT\SYSTEM32\COMMAND.COM" xfId="2" xr:uid="{8AE6949E-7FC8-4EB0-B975-F78464A5A544}"/>
    <cellStyle name="Millares" xfId="1" builtinId="3"/>
    <cellStyle name="Normal" xfId="0" builtinId="0"/>
    <cellStyle name="Normal 2" xfId="3" xr:uid="{2AEA0239-DE60-4459-BDF9-510A00854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ka\Desktop\CAAMT.%204%20TRIMESTRE%202024%20ASEH\VII.1.1%20ESTADOS%20FINANCIEROS%204to\EA_AGUATUB_04_2023.xlsx" TargetMode="External"/><Relationship Id="rId1" Type="http://schemas.openxmlformats.org/officeDocument/2006/relationships/externalLinkPath" Target="EA_AGUATUB_04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CTUBRE"/>
      <sheetName val="NOVIEMBRE"/>
      <sheetName val="DICIEMBRE"/>
    </sheetNames>
    <sheetDataSet>
      <sheetData sheetId="0">
        <row r="72">
          <cell r="E72">
            <v>7995840.1800000072</v>
          </cell>
          <cell r="F72">
            <v>6048767.6599999964</v>
          </cell>
        </row>
      </sheetData>
      <sheetData sheetId="1">
        <row r="72">
          <cell r="E72">
            <v>6588916.1099999994</v>
          </cell>
          <cell r="F72">
            <v>6048767.6599999964</v>
          </cell>
        </row>
      </sheetData>
      <sheetData sheetId="2">
        <row r="72">
          <cell r="E72">
            <v>4457175.6400000006</v>
          </cell>
          <cell r="F72">
            <v>6048767.6599999964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topLeftCell="A31" workbookViewId="0">
      <selection activeCell="G43" sqref="G43"/>
    </sheetView>
  </sheetViews>
  <sheetFormatPr baseColWidth="10" defaultColWidth="14.42578125" defaultRowHeight="15" customHeight="1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26" ht="12" customHeight="1">
      <c r="A1" s="13"/>
      <c r="B1" s="14"/>
      <c r="C1" s="14"/>
      <c r="D1" s="14"/>
      <c r="E1" s="15"/>
      <c r="F1" s="14"/>
      <c r="G1" s="14"/>
      <c r="H1" s="14"/>
      <c r="I1" s="14"/>
      <c r="J1" s="14"/>
      <c r="K1" s="1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>
      <c r="A2" s="13"/>
      <c r="B2" s="61"/>
      <c r="C2" s="61"/>
      <c r="D2" s="61"/>
      <c r="E2" s="61"/>
      <c r="F2" s="61"/>
      <c r="G2" s="61"/>
      <c r="H2" s="61"/>
      <c r="I2" s="16"/>
      <c r="J2" s="14"/>
      <c r="K2" s="1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>
      <c r="A3" s="13"/>
      <c r="B3" s="61" t="s">
        <v>0</v>
      </c>
      <c r="C3" s="61"/>
      <c r="D3" s="61"/>
      <c r="E3" s="61"/>
      <c r="F3" s="61"/>
      <c r="G3" s="61"/>
      <c r="H3" s="61"/>
      <c r="I3" s="16"/>
      <c r="J3" s="14"/>
      <c r="K3" s="1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>
      <c r="A4" s="13"/>
      <c r="B4" s="61" t="s">
        <v>1</v>
      </c>
      <c r="C4" s="61"/>
      <c r="D4" s="61"/>
      <c r="E4" s="61"/>
      <c r="F4" s="61"/>
      <c r="G4" s="61"/>
      <c r="H4" s="61"/>
      <c r="I4" s="16"/>
      <c r="J4" s="14"/>
      <c r="K4" s="1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>
      <c r="A5" s="13"/>
      <c r="B5" s="61" t="s">
        <v>70</v>
      </c>
      <c r="C5" s="61"/>
      <c r="D5" s="61"/>
      <c r="E5" s="61"/>
      <c r="F5" s="61"/>
      <c r="G5" s="61"/>
      <c r="H5" s="61"/>
      <c r="I5" s="16"/>
      <c r="J5" s="14"/>
      <c r="K5" s="1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>
      <c r="A6" s="13"/>
      <c r="B6" s="61" t="s">
        <v>2</v>
      </c>
      <c r="C6" s="61"/>
      <c r="D6" s="61"/>
      <c r="E6" s="61"/>
      <c r="F6" s="61"/>
      <c r="G6" s="61"/>
      <c r="H6" s="61"/>
      <c r="I6" s="16"/>
      <c r="J6" s="14"/>
      <c r="K6" s="1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>
      <c r="A7" s="13"/>
      <c r="B7" s="17"/>
      <c r="C7" s="18"/>
      <c r="D7" s="18"/>
      <c r="E7" s="19"/>
      <c r="F7" s="18"/>
      <c r="G7" s="18"/>
      <c r="H7" s="18"/>
      <c r="I7" s="16"/>
      <c r="J7" s="14"/>
      <c r="K7" s="1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>
      <c r="A8" s="13"/>
      <c r="B8" s="20" t="s">
        <v>3</v>
      </c>
      <c r="C8" s="21">
        <v>2023</v>
      </c>
      <c r="D8" s="21">
        <v>2022</v>
      </c>
      <c r="E8" s="22"/>
      <c r="F8" s="20" t="s">
        <v>3</v>
      </c>
      <c r="G8" s="21">
        <v>2023</v>
      </c>
      <c r="H8" s="21">
        <v>2022</v>
      </c>
      <c r="I8" s="16"/>
      <c r="J8" s="14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" customHeight="1">
      <c r="A9" s="13"/>
      <c r="B9" s="23" t="s">
        <v>4</v>
      </c>
      <c r="C9" s="24"/>
      <c r="D9" s="25"/>
      <c r="E9" s="26"/>
      <c r="F9" s="27" t="s">
        <v>5</v>
      </c>
      <c r="G9" s="28"/>
      <c r="H9" s="28"/>
      <c r="I9" s="16"/>
      <c r="J9" s="14"/>
      <c r="K9" s="1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>
      <c r="A10" s="13"/>
      <c r="B10" s="29" t="s">
        <v>6</v>
      </c>
      <c r="C10" s="30"/>
      <c r="D10" s="30"/>
      <c r="E10" s="31"/>
      <c r="F10" s="32" t="s">
        <v>7</v>
      </c>
      <c r="G10" s="30"/>
      <c r="H10" s="30"/>
      <c r="I10" s="16"/>
      <c r="J10" s="14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>
      <c r="A11" s="13">
        <v>1110</v>
      </c>
      <c r="B11" s="33" t="s">
        <v>8</v>
      </c>
      <c r="C11" s="34">
        <v>3225905.49</v>
      </c>
      <c r="D11" s="34">
        <v>629651.63</v>
      </c>
      <c r="E11" s="31">
        <v>2110</v>
      </c>
      <c r="F11" s="35" t="s">
        <v>9</v>
      </c>
      <c r="G11" s="34">
        <v>5040378.47</v>
      </c>
      <c r="H11" s="34">
        <v>4317179.55</v>
      </c>
      <c r="I11" s="16"/>
      <c r="J11" s="14"/>
      <c r="K11" s="1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>
      <c r="A12" s="13">
        <v>1120</v>
      </c>
      <c r="B12" s="33" t="s">
        <v>10</v>
      </c>
      <c r="C12" s="34">
        <v>33596407.119999997</v>
      </c>
      <c r="D12" s="34">
        <v>30058928.920000002</v>
      </c>
      <c r="E12" s="31">
        <v>2120</v>
      </c>
      <c r="F12" s="35" t="s">
        <v>11</v>
      </c>
      <c r="G12" s="34">
        <v>0</v>
      </c>
      <c r="H12" s="34">
        <v>0</v>
      </c>
      <c r="I12" s="16"/>
      <c r="J12" s="14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>
      <c r="A13" s="13">
        <v>1130</v>
      </c>
      <c r="B13" s="33" t="s">
        <v>12</v>
      </c>
      <c r="C13" s="34">
        <v>-246871.19</v>
      </c>
      <c r="D13" s="34">
        <v>-246871.19</v>
      </c>
      <c r="E13" s="31">
        <v>2130</v>
      </c>
      <c r="F13" s="35" t="s">
        <v>13</v>
      </c>
      <c r="G13" s="34">
        <v>0</v>
      </c>
      <c r="H13" s="34">
        <v>0</v>
      </c>
      <c r="I13" s="16"/>
      <c r="J13" s="14"/>
      <c r="K13" s="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>
      <c r="A14" s="13">
        <v>1140</v>
      </c>
      <c r="B14" s="33" t="s">
        <v>14</v>
      </c>
      <c r="C14" s="34">
        <v>0</v>
      </c>
      <c r="D14" s="34">
        <v>0</v>
      </c>
      <c r="E14" s="31">
        <v>2140</v>
      </c>
      <c r="F14" s="35" t="s">
        <v>15</v>
      </c>
      <c r="G14" s="34">
        <v>0</v>
      </c>
      <c r="H14" s="34">
        <v>0</v>
      </c>
      <c r="I14" s="16"/>
      <c r="J14" s="14"/>
      <c r="K14" s="1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" customHeight="1">
      <c r="A15" s="13">
        <v>1150</v>
      </c>
      <c r="B15" s="33" t="s">
        <v>16</v>
      </c>
      <c r="C15" s="34">
        <v>0</v>
      </c>
      <c r="D15" s="34">
        <v>0</v>
      </c>
      <c r="E15" s="31">
        <v>2150</v>
      </c>
      <c r="F15" s="35" t="s">
        <v>17</v>
      </c>
      <c r="G15" s="34">
        <v>737492.1</v>
      </c>
      <c r="H15" s="34">
        <v>737492.1</v>
      </c>
      <c r="I15" s="16"/>
      <c r="J15" s="14"/>
      <c r="K15" s="1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" customHeight="1">
      <c r="A16" s="13">
        <v>1160</v>
      </c>
      <c r="B16" s="36" t="s">
        <v>18</v>
      </c>
      <c r="C16" s="37">
        <v>0</v>
      </c>
      <c r="D16" s="37">
        <v>0</v>
      </c>
      <c r="E16" s="31">
        <v>2160</v>
      </c>
      <c r="F16" s="35" t="s">
        <v>19</v>
      </c>
      <c r="G16" s="34">
        <v>0</v>
      </c>
      <c r="H16" s="34">
        <v>0</v>
      </c>
      <c r="I16" s="16"/>
      <c r="J16" s="14"/>
      <c r="K16" s="14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>
      <c r="A17" s="13">
        <v>1190</v>
      </c>
      <c r="B17" s="33" t="s">
        <v>20</v>
      </c>
      <c r="C17" s="34">
        <v>0</v>
      </c>
      <c r="D17" s="34">
        <v>0</v>
      </c>
      <c r="E17" s="31">
        <v>2170</v>
      </c>
      <c r="F17" s="35" t="s">
        <v>21</v>
      </c>
      <c r="G17" s="34">
        <v>0</v>
      </c>
      <c r="H17" s="34">
        <v>0</v>
      </c>
      <c r="I17" s="16"/>
      <c r="J17" s="14"/>
      <c r="K17" s="1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>
      <c r="A18" s="13"/>
      <c r="B18" s="38"/>
      <c r="C18" s="39"/>
      <c r="D18" s="39"/>
      <c r="E18" s="31">
        <v>2190</v>
      </c>
      <c r="F18" s="35" t="s">
        <v>22</v>
      </c>
      <c r="G18" s="34">
        <v>-232911.4</v>
      </c>
      <c r="H18" s="34">
        <v>0</v>
      </c>
      <c r="I18" s="16"/>
      <c r="J18" s="14"/>
      <c r="K18" s="1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>
      <c r="A19" s="13"/>
      <c r="B19" s="29" t="s">
        <v>23</v>
      </c>
      <c r="C19" s="40">
        <f>SUM(C11:C18)</f>
        <v>36575441.420000002</v>
      </c>
      <c r="D19" s="40">
        <f>SUM(D11:D18)</f>
        <v>30441709.359999999</v>
      </c>
      <c r="E19" s="31"/>
      <c r="F19" s="32"/>
      <c r="G19" s="41"/>
      <c r="H19" s="41"/>
      <c r="I19" s="16"/>
      <c r="J19" s="14"/>
      <c r="K19" s="1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>
      <c r="A20" s="13"/>
      <c r="B20" s="38"/>
      <c r="C20" s="41"/>
      <c r="D20" s="41"/>
      <c r="E20" s="31"/>
      <c r="F20" s="32" t="s">
        <v>24</v>
      </c>
      <c r="G20" s="40">
        <f>SUM(G11:G19)</f>
        <v>5544959.169999999</v>
      </c>
      <c r="H20" s="40">
        <f>SUM(H11:H19)</f>
        <v>5054671.6499999994</v>
      </c>
      <c r="I20" s="16"/>
      <c r="J20" s="14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" customHeight="1">
      <c r="A21" s="13"/>
      <c r="B21" s="29" t="s">
        <v>25</v>
      </c>
      <c r="C21" s="39"/>
      <c r="D21" s="39"/>
      <c r="E21" s="31"/>
      <c r="F21" s="42"/>
      <c r="G21" s="39"/>
      <c r="H21" s="39"/>
      <c r="I21" s="16"/>
      <c r="J21" s="14"/>
      <c r="K21" s="1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>
      <c r="A22" s="13">
        <v>1210</v>
      </c>
      <c r="B22" s="33" t="s">
        <v>26</v>
      </c>
      <c r="C22" s="34">
        <v>0</v>
      </c>
      <c r="D22" s="34">
        <v>0</v>
      </c>
      <c r="E22" s="31"/>
      <c r="F22" s="32" t="s">
        <v>27</v>
      </c>
      <c r="G22" s="30"/>
      <c r="H22" s="30"/>
      <c r="I22" s="16"/>
      <c r="J22" s="14"/>
      <c r="K22" s="1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" customHeight="1">
      <c r="A23" s="13">
        <v>1220</v>
      </c>
      <c r="B23" s="33" t="s">
        <v>28</v>
      </c>
      <c r="C23" s="34">
        <v>0</v>
      </c>
      <c r="D23" s="34">
        <v>0</v>
      </c>
      <c r="E23" s="31">
        <v>2210</v>
      </c>
      <c r="F23" s="35" t="s">
        <v>29</v>
      </c>
      <c r="G23" s="34">
        <v>703146.67</v>
      </c>
      <c r="H23" s="34">
        <v>703146.67</v>
      </c>
      <c r="I23" s="16"/>
      <c r="J23" s="14"/>
      <c r="K23" s="14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>
      <c r="A24" s="13">
        <v>1230</v>
      </c>
      <c r="B24" s="33" t="s">
        <v>30</v>
      </c>
      <c r="C24" s="34">
        <v>1308880.4099999999</v>
      </c>
      <c r="D24" s="34">
        <v>1308880.4099999999</v>
      </c>
      <c r="E24" s="31">
        <v>2220</v>
      </c>
      <c r="F24" s="35" t="s">
        <v>31</v>
      </c>
      <c r="G24" s="34">
        <v>0</v>
      </c>
      <c r="H24" s="34">
        <v>0</v>
      </c>
      <c r="I24" s="16"/>
      <c r="J24" s="14"/>
      <c r="K24" s="1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" customHeight="1">
      <c r="A25" s="13">
        <v>1240</v>
      </c>
      <c r="B25" s="33" t="s">
        <v>32</v>
      </c>
      <c r="C25" s="34">
        <v>34413863.240000002</v>
      </c>
      <c r="D25" s="34">
        <v>32408321.989999998</v>
      </c>
      <c r="E25" s="31">
        <v>2230</v>
      </c>
      <c r="F25" s="35" t="s">
        <v>33</v>
      </c>
      <c r="G25" s="34">
        <v>0</v>
      </c>
      <c r="H25" s="34">
        <v>0</v>
      </c>
      <c r="I25" s="16"/>
      <c r="J25" s="14"/>
      <c r="K25" s="14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" customHeight="1">
      <c r="A26" s="13">
        <v>1250</v>
      </c>
      <c r="B26" s="33" t="s">
        <v>34</v>
      </c>
      <c r="C26" s="34">
        <v>4541245.12</v>
      </c>
      <c r="D26" s="34">
        <v>4491027.16</v>
      </c>
      <c r="E26" s="31">
        <v>2240</v>
      </c>
      <c r="F26" s="35" t="s">
        <v>35</v>
      </c>
      <c r="G26" s="34">
        <v>0</v>
      </c>
      <c r="H26" s="34">
        <v>296636</v>
      </c>
      <c r="I26" s="16"/>
      <c r="J26" s="14"/>
      <c r="K26" s="1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customHeight="1">
      <c r="A27" s="13">
        <v>1260</v>
      </c>
      <c r="B27" s="36" t="s">
        <v>36</v>
      </c>
      <c r="C27" s="37">
        <v>-5233990.0599999996</v>
      </c>
      <c r="D27" s="37">
        <v>-5233990.0599999996</v>
      </c>
      <c r="E27" s="31">
        <v>2250</v>
      </c>
      <c r="F27" s="35" t="s">
        <v>37</v>
      </c>
      <c r="G27" s="34">
        <v>0</v>
      </c>
      <c r="H27" s="34">
        <v>0</v>
      </c>
      <c r="I27" s="16"/>
      <c r="J27" s="14"/>
      <c r="K27" s="1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" customHeight="1">
      <c r="A28" s="13">
        <v>1270</v>
      </c>
      <c r="B28" s="33" t="s">
        <v>38</v>
      </c>
      <c r="C28" s="34">
        <v>2828409.55</v>
      </c>
      <c r="D28" s="34">
        <v>2828409.55</v>
      </c>
      <c r="E28" s="31">
        <v>2260</v>
      </c>
      <c r="F28" s="35" t="s">
        <v>39</v>
      </c>
      <c r="G28" s="34">
        <v>0</v>
      </c>
      <c r="H28" s="34">
        <v>0</v>
      </c>
      <c r="I28" s="16"/>
      <c r="J28" s="14"/>
      <c r="K28" s="14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" customHeight="1">
      <c r="A29" s="13">
        <v>1280</v>
      </c>
      <c r="B29" s="33" t="s">
        <v>40</v>
      </c>
      <c r="C29" s="34">
        <v>0</v>
      </c>
      <c r="D29" s="34">
        <v>0</v>
      </c>
      <c r="E29" s="31"/>
      <c r="F29" s="43"/>
      <c r="G29" s="39"/>
      <c r="H29" s="39"/>
      <c r="I29" s="16"/>
      <c r="J29" s="14"/>
      <c r="K29" s="14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>
      <c r="A30" s="13">
        <v>1290</v>
      </c>
      <c r="B30" s="33" t="s">
        <v>41</v>
      </c>
      <c r="C30" s="34">
        <v>0</v>
      </c>
      <c r="D30" s="34">
        <v>0</v>
      </c>
      <c r="E30" s="31"/>
      <c r="F30" s="32" t="s">
        <v>42</v>
      </c>
      <c r="G30" s="40">
        <f>SUM(G23:G29)</f>
        <v>703146.67</v>
      </c>
      <c r="H30" s="40">
        <f>SUM(H23:H29)</f>
        <v>999782.67</v>
      </c>
      <c r="I30" s="16"/>
      <c r="J30" s="14"/>
      <c r="K30" s="1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" customHeight="1">
      <c r="A31" s="13"/>
      <c r="B31" s="38"/>
      <c r="C31" s="34"/>
      <c r="D31" s="34"/>
      <c r="E31" s="31"/>
      <c r="F31" s="44"/>
      <c r="G31" s="40"/>
      <c r="H31" s="40"/>
      <c r="I31" s="16"/>
      <c r="J31" s="14"/>
      <c r="K31" s="14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>
      <c r="A32" s="13"/>
      <c r="B32" s="29" t="s">
        <v>43</v>
      </c>
      <c r="C32" s="40">
        <f>SUM(C22:C31)</f>
        <v>37858408.25999999</v>
      </c>
      <c r="D32" s="40">
        <f>SUM(D22:D31)</f>
        <v>35802649.050000004</v>
      </c>
      <c r="E32" s="31"/>
      <c r="F32" s="32" t="s">
        <v>44</v>
      </c>
      <c r="G32" s="40">
        <f>G20+G30</f>
        <v>6248105.8399999989</v>
      </c>
      <c r="H32" s="40">
        <f>H20+H30</f>
        <v>6054454.3199999994</v>
      </c>
      <c r="I32" s="16"/>
      <c r="J32" s="14"/>
      <c r="K32" s="14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>
      <c r="A33" s="13"/>
      <c r="B33" s="38"/>
      <c r="C33" s="45"/>
      <c r="D33" s="45"/>
      <c r="E33" s="31"/>
      <c r="F33" s="46"/>
      <c r="G33" s="41"/>
      <c r="H33" s="41"/>
      <c r="I33" s="16"/>
      <c r="J33" s="14"/>
      <c r="K33" s="1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" customHeight="1">
      <c r="A34" s="13"/>
      <c r="B34" s="29" t="s">
        <v>45</v>
      </c>
      <c r="C34" s="40">
        <f>C19+C32</f>
        <v>74433849.679999992</v>
      </c>
      <c r="D34" s="40">
        <f>D19+D32</f>
        <v>66244358.410000004</v>
      </c>
      <c r="E34" s="31"/>
      <c r="F34" s="47" t="s">
        <v>46</v>
      </c>
      <c r="G34" s="39"/>
      <c r="H34" s="39"/>
      <c r="I34" s="16"/>
      <c r="J34" s="14"/>
      <c r="K34" s="14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" customHeight="1">
      <c r="A35" s="13"/>
      <c r="B35" s="48"/>
      <c r="C35" s="45"/>
      <c r="D35" s="45"/>
      <c r="E35" s="31"/>
      <c r="F35" s="46"/>
      <c r="G35" s="39"/>
      <c r="H35" s="39"/>
      <c r="I35" s="16"/>
      <c r="J35" s="14"/>
      <c r="K35" s="1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>
      <c r="A36" s="13"/>
      <c r="B36" s="38"/>
      <c r="C36" s="39"/>
      <c r="D36" s="39"/>
      <c r="E36" s="31"/>
      <c r="F36" s="49" t="s">
        <v>47</v>
      </c>
      <c r="G36" s="40">
        <f>SUM(G37:G39)</f>
        <v>0</v>
      </c>
      <c r="H36" s="40">
        <f>SUM(H37:H39)</f>
        <v>0</v>
      </c>
      <c r="I36" s="16"/>
      <c r="J36" s="14"/>
      <c r="K36" s="14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" customHeight="1">
      <c r="A37" s="13"/>
      <c r="B37" s="38"/>
      <c r="C37" s="45"/>
      <c r="D37" s="45"/>
      <c r="E37" s="31">
        <v>3110</v>
      </c>
      <c r="F37" s="50" t="s">
        <v>48</v>
      </c>
      <c r="G37" s="34">
        <v>0</v>
      </c>
      <c r="H37" s="34">
        <v>0</v>
      </c>
      <c r="I37" s="16"/>
      <c r="J37" s="14"/>
      <c r="K37" s="14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" customHeight="1">
      <c r="A38" s="13"/>
      <c r="B38" s="38"/>
      <c r="C38" s="39"/>
      <c r="D38" s="39"/>
      <c r="E38" s="31">
        <v>3120</v>
      </c>
      <c r="F38" s="35" t="s">
        <v>49</v>
      </c>
      <c r="G38" s="34">
        <v>0</v>
      </c>
      <c r="H38" s="34">
        <v>0</v>
      </c>
      <c r="I38" s="16"/>
      <c r="J38" s="14"/>
      <c r="K38" s="1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>
      <c r="A39" s="13"/>
      <c r="B39" s="38"/>
      <c r="C39" s="39"/>
      <c r="D39" s="39"/>
      <c r="E39" s="31">
        <v>3130</v>
      </c>
      <c r="F39" s="35" t="s">
        <v>50</v>
      </c>
      <c r="G39" s="34">
        <v>0</v>
      </c>
      <c r="H39" s="34">
        <v>0</v>
      </c>
      <c r="I39" s="16"/>
      <c r="J39" s="14"/>
      <c r="K39" s="14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" customHeight="1">
      <c r="A40" s="13"/>
      <c r="B40" s="38"/>
      <c r="C40" s="51"/>
      <c r="D40" s="39"/>
      <c r="E40" s="31"/>
      <c r="F40" s="52"/>
      <c r="G40" s="39"/>
      <c r="H40" s="39"/>
      <c r="I40" s="16"/>
      <c r="J40" s="14"/>
      <c r="K40" s="1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" customHeight="1">
      <c r="A41" s="13"/>
      <c r="B41" s="38"/>
      <c r="C41" s="51"/>
      <c r="D41" s="39"/>
      <c r="E41" s="31"/>
      <c r="F41" s="32" t="s">
        <v>51</v>
      </c>
      <c r="G41" s="40">
        <f>SUM(G42:G46)</f>
        <v>68185744.180000007</v>
      </c>
      <c r="H41" s="40">
        <f>SUM(H42:H46)</f>
        <v>60189903.659999996</v>
      </c>
      <c r="I41" s="16"/>
      <c r="J41" s="14"/>
      <c r="K41" s="1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>
      <c r="A42" s="13"/>
      <c r="B42" s="38"/>
      <c r="C42" s="51"/>
      <c r="D42" s="39"/>
      <c r="E42" s="31">
        <v>3210</v>
      </c>
      <c r="F42" s="35" t="s">
        <v>52</v>
      </c>
      <c r="G42" s="34">
        <v>7995840.1800000072</v>
      </c>
      <c r="H42" s="34">
        <f>+[1]OCTUBRE!$F$72</f>
        <v>6048767.6599999964</v>
      </c>
      <c r="I42" s="16"/>
      <c r="J42" s="14"/>
      <c r="K42" s="1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" customHeight="1">
      <c r="A43" s="13"/>
      <c r="B43" s="38"/>
      <c r="C43" s="51"/>
      <c r="D43" s="39"/>
      <c r="E43" s="31">
        <v>3220</v>
      </c>
      <c r="F43" s="35" t="s">
        <v>53</v>
      </c>
      <c r="G43" s="34">
        <v>60189904</v>
      </c>
      <c r="H43" s="34">
        <v>54141136</v>
      </c>
      <c r="I43" s="16"/>
      <c r="J43" s="14"/>
      <c r="K43" s="1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" customHeight="1">
      <c r="A44" s="13"/>
      <c r="B44" s="38"/>
      <c r="C44" s="51"/>
      <c r="D44" s="39"/>
      <c r="E44" s="31">
        <v>3230</v>
      </c>
      <c r="F44" s="35" t="s">
        <v>54</v>
      </c>
      <c r="G44" s="34">
        <v>0</v>
      </c>
      <c r="H44" s="34">
        <v>0</v>
      </c>
      <c r="I44" s="16"/>
      <c r="J44" s="14"/>
      <c r="K44" s="1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" customHeight="1">
      <c r="A45" s="13"/>
      <c r="B45" s="38"/>
      <c r="C45" s="39"/>
      <c r="D45" s="39"/>
      <c r="E45" s="31">
        <v>3240</v>
      </c>
      <c r="F45" s="35" t="s">
        <v>55</v>
      </c>
      <c r="G45" s="34">
        <v>0</v>
      </c>
      <c r="H45" s="34">
        <v>0</v>
      </c>
      <c r="I45" s="16"/>
      <c r="J45" s="14"/>
      <c r="K45" s="14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" customHeight="1">
      <c r="A46" s="13"/>
      <c r="B46" s="38"/>
      <c r="C46" s="39"/>
      <c r="D46" s="39"/>
      <c r="E46" s="31">
        <v>3250</v>
      </c>
      <c r="F46" s="35" t="s">
        <v>56</v>
      </c>
      <c r="G46" s="34">
        <v>0</v>
      </c>
      <c r="H46" s="34">
        <v>0</v>
      </c>
      <c r="I46" s="16"/>
      <c r="J46" s="14"/>
      <c r="K46" s="1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" customHeight="1">
      <c r="A47" s="13"/>
      <c r="B47" s="38"/>
      <c r="C47" s="39"/>
      <c r="D47" s="39"/>
      <c r="E47" s="31"/>
      <c r="F47" s="35"/>
      <c r="G47" s="39"/>
      <c r="H47" s="39"/>
      <c r="I47" s="16"/>
      <c r="J47" s="14"/>
      <c r="K47" s="1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3"/>
      <c r="B48" s="38"/>
      <c r="C48" s="39"/>
      <c r="D48" s="39"/>
      <c r="E48" s="31"/>
      <c r="F48" s="32" t="s">
        <v>57</v>
      </c>
      <c r="G48" s="40">
        <f>SUM(G49:G50)</f>
        <v>0</v>
      </c>
      <c r="H48" s="40">
        <f>SUM(H49:H50)</f>
        <v>0</v>
      </c>
      <c r="I48" s="16"/>
      <c r="J48" s="14"/>
      <c r="K48" s="1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" customHeight="1">
      <c r="A49" s="13"/>
      <c r="B49" s="38"/>
      <c r="C49" s="39"/>
      <c r="D49" s="39"/>
      <c r="E49" s="31">
        <v>3310</v>
      </c>
      <c r="F49" s="35" t="s">
        <v>58</v>
      </c>
      <c r="G49" s="34">
        <v>0</v>
      </c>
      <c r="H49" s="34">
        <v>0</v>
      </c>
      <c r="I49" s="16"/>
      <c r="J49" s="14"/>
      <c r="K49" s="1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>
      <c r="A50" s="13"/>
      <c r="B50" s="38"/>
      <c r="C50" s="39"/>
      <c r="D50" s="39"/>
      <c r="E50" s="31">
        <v>3320</v>
      </c>
      <c r="F50" s="35" t="s">
        <v>59</v>
      </c>
      <c r="G50" s="34">
        <v>0</v>
      </c>
      <c r="H50" s="34">
        <v>0</v>
      </c>
      <c r="I50" s="16"/>
      <c r="J50" s="14"/>
      <c r="K50" s="1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" customHeight="1">
      <c r="A51" s="13"/>
      <c r="B51" s="38"/>
      <c r="C51" s="39"/>
      <c r="D51" s="39"/>
      <c r="E51" s="31"/>
      <c r="F51" s="35"/>
      <c r="G51" s="39"/>
      <c r="H51" s="39"/>
      <c r="I51" s="16"/>
      <c r="J51" s="14"/>
      <c r="K51" s="1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" customHeight="1">
      <c r="A52" s="13"/>
      <c r="B52" s="38"/>
      <c r="C52" s="39"/>
      <c r="D52" s="39"/>
      <c r="E52" s="31"/>
      <c r="F52" s="32" t="s">
        <v>60</v>
      </c>
      <c r="G52" s="40">
        <f>G36+G41+G48</f>
        <v>68185744.180000007</v>
      </c>
      <c r="H52" s="40">
        <f>H36+H41+H48</f>
        <v>60189903.659999996</v>
      </c>
      <c r="I52" s="16"/>
      <c r="J52" s="14"/>
      <c r="K52" s="1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>
      <c r="A53" s="13"/>
      <c r="B53" s="38"/>
      <c r="C53" s="39"/>
      <c r="D53" s="39"/>
      <c r="E53" s="31"/>
      <c r="F53" s="52"/>
      <c r="G53" s="39"/>
      <c r="H53" s="39"/>
      <c r="I53" s="16"/>
      <c r="J53" s="14"/>
      <c r="K53" s="14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>
      <c r="A54" s="13"/>
      <c r="B54" s="38"/>
      <c r="C54" s="39"/>
      <c r="D54" s="39"/>
      <c r="E54" s="53"/>
      <c r="F54" s="32" t="s">
        <v>61</v>
      </c>
      <c r="G54" s="40">
        <f>G52+G32</f>
        <v>74433850.020000011</v>
      </c>
      <c r="H54" s="40">
        <f>H52+H32</f>
        <v>66244357.979999997</v>
      </c>
      <c r="I54" s="16"/>
      <c r="J54" s="14"/>
      <c r="K54" s="1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" customHeight="1">
      <c r="A55" s="13"/>
      <c r="B55" s="54"/>
      <c r="C55" s="55"/>
      <c r="D55" s="56"/>
      <c r="E55" s="57"/>
      <c r="F55" s="58"/>
      <c r="G55" s="59"/>
      <c r="H55" s="59"/>
      <c r="I55" s="16"/>
      <c r="J55" s="14"/>
      <c r="K55" s="1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" customHeight="1">
      <c r="A56" s="1"/>
      <c r="B56" s="5"/>
      <c r="C56" s="6"/>
      <c r="D56" s="6"/>
      <c r="E56" s="7"/>
      <c r="F56" s="7"/>
      <c r="G56" s="6"/>
      <c r="H56" s="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7" customHeight="1">
      <c r="A57" s="1"/>
      <c r="B57" s="62" t="s">
        <v>62</v>
      </c>
      <c r="C57" s="63"/>
      <c r="D57" s="63"/>
      <c r="E57" s="63"/>
      <c r="F57" s="63"/>
      <c r="G57" s="63"/>
      <c r="H57" s="63"/>
      <c r="I57" s="63"/>
      <c r="J57" s="63"/>
      <c r="K57" s="64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>
      <c r="A58" s="1"/>
      <c r="B58" s="65"/>
      <c r="C58" s="63"/>
      <c r="D58" s="63"/>
      <c r="E58" s="63"/>
      <c r="F58" s="63"/>
      <c r="G58" s="63"/>
      <c r="H58" s="63"/>
      <c r="I58" s="6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>
      <c r="A60" s="1"/>
      <c r="B60" s="68" t="s">
        <v>63</v>
      </c>
      <c r="C60" s="69"/>
      <c r="D60" s="2"/>
      <c r="E60" s="3"/>
      <c r="F60" s="70" t="s">
        <v>64</v>
      </c>
      <c r="G60" s="69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1"/>
      <c r="B61" s="66" t="s">
        <v>65</v>
      </c>
      <c r="C61" s="67"/>
      <c r="D61" s="2"/>
      <c r="E61" s="3"/>
      <c r="F61" s="71" t="s">
        <v>66</v>
      </c>
      <c r="G61" s="67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>
      <c r="A62" s="1"/>
      <c r="B62" s="9"/>
      <c r="C62" s="2"/>
      <c r="D62" s="2"/>
      <c r="E62" s="3"/>
      <c r="F62" s="9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1"/>
      <c r="B63" s="68" t="s">
        <v>67</v>
      </c>
      <c r="C63" s="69"/>
      <c r="D63" s="2"/>
      <c r="E63" s="1"/>
      <c r="F63" s="71"/>
      <c r="G63" s="67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>
      <c r="A64" s="10"/>
      <c r="B64" s="66" t="s">
        <v>68</v>
      </c>
      <c r="C64" s="67"/>
      <c r="D64" s="11"/>
      <c r="E64" s="10"/>
      <c r="F64" s="66"/>
      <c r="G64" s="67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21.75" customHeight="1">
      <c r="A65" s="10"/>
      <c r="B65" s="8"/>
      <c r="C65" s="12"/>
      <c r="D65" s="11"/>
      <c r="E65" s="10"/>
      <c r="F65" s="8"/>
      <c r="G65" s="12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" customHeight="1">
      <c r="A66" s="10"/>
      <c r="B66" s="66"/>
      <c r="C66" s="67"/>
      <c r="D66" s="11"/>
      <c r="E66" s="10"/>
      <c r="F66" s="66"/>
      <c r="G66" s="67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21.75" customHeight="1">
      <c r="A67" s="10"/>
      <c r="B67" s="66"/>
      <c r="C67" s="67"/>
      <c r="D67" s="11"/>
      <c r="E67" s="10"/>
      <c r="F67" s="66"/>
      <c r="G67" s="67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" hidden="1" customHeight="1">
      <c r="A68" s="1"/>
      <c r="B68" s="9"/>
      <c r="C68" s="2"/>
      <c r="D68" s="2"/>
      <c r="E68" s="3"/>
      <c r="F68" s="9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hidden="1" customHeight="1">
      <c r="A69" s="1"/>
      <c r="B69" s="8"/>
      <c r="C69" s="2"/>
      <c r="D69" s="2"/>
      <c r="E69" s="3"/>
      <c r="F69" s="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8.5" hidden="1" customHeight="1">
      <c r="A70" s="1"/>
      <c r="B70" s="9"/>
      <c r="C70" s="2"/>
      <c r="D70" s="2"/>
      <c r="E70" s="3"/>
      <c r="F70" s="9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hidden="1" customHeight="1">
      <c r="A71" s="1"/>
      <c r="B71" s="9"/>
      <c r="C71" s="2"/>
      <c r="D71" s="2"/>
      <c r="E71" s="3"/>
      <c r="F71" s="9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hidden="1" customHeight="1">
      <c r="A72" s="1"/>
      <c r="B72" s="9"/>
      <c r="C72" s="2"/>
      <c r="D72" s="2"/>
      <c r="E72" s="3"/>
      <c r="F72" s="9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8.5" hidden="1" customHeight="1">
      <c r="A73" s="1"/>
      <c r="B73" s="9"/>
      <c r="C73" s="2"/>
      <c r="D73" s="2"/>
      <c r="E73" s="3"/>
      <c r="F73" s="9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B57:K57"/>
    <mergeCell ref="B58:I58"/>
    <mergeCell ref="B64:C64"/>
    <mergeCell ref="B66:C66"/>
    <mergeCell ref="B67:C67"/>
    <mergeCell ref="F66:G66"/>
    <mergeCell ref="F67:G67"/>
    <mergeCell ref="B60:C60"/>
    <mergeCell ref="F60:G60"/>
    <mergeCell ref="B61:C61"/>
    <mergeCell ref="F61:G61"/>
    <mergeCell ref="B63:C63"/>
    <mergeCell ref="F63:G63"/>
    <mergeCell ref="F64:G64"/>
    <mergeCell ref="B2:H2"/>
    <mergeCell ref="B3:H3"/>
    <mergeCell ref="B4:H4"/>
    <mergeCell ref="B5:H5"/>
    <mergeCell ref="B6:H6"/>
  </mergeCells>
  <pageMargins left="0.7" right="0.7" top="0.75" bottom="0.75" header="0" footer="0"/>
  <pageSetup orientation="landscape"/>
  <headerFooter>
    <oddHeader>&amp;C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A26" workbookViewId="0">
      <selection activeCell="H43" sqref="H43"/>
    </sheetView>
  </sheetViews>
  <sheetFormatPr baseColWidth="10" defaultColWidth="14.42578125" defaultRowHeight="15" customHeight="1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26" ht="12" customHeight="1">
      <c r="A1" s="13"/>
      <c r="B1" s="14"/>
      <c r="C1" s="14"/>
      <c r="D1" s="14"/>
      <c r="E1" s="15"/>
      <c r="F1" s="14"/>
      <c r="G1" s="14"/>
      <c r="H1" s="14"/>
      <c r="I1" s="14"/>
      <c r="J1" s="14"/>
      <c r="K1" s="1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>
      <c r="A2" s="13"/>
      <c r="B2" s="61"/>
      <c r="C2" s="61"/>
      <c r="D2" s="61"/>
      <c r="E2" s="61"/>
      <c r="F2" s="61"/>
      <c r="G2" s="61"/>
      <c r="H2" s="61"/>
      <c r="I2" s="16"/>
      <c r="J2" s="14"/>
      <c r="K2" s="1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>
      <c r="A3" s="13"/>
      <c r="B3" s="61" t="s">
        <v>0</v>
      </c>
      <c r="C3" s="61"/>
      <c r="D3" s="61"/>
      <c r="E3" s="61"/>
      <c r="F3" s="61"/>
      <c r="G3" s="61"/>
      <c r="H3" s="61"/>
      <c r="I3" s="16"/>
      <c r="J3" s="14"/>
      <c r="K3" s="1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>
      <c r="A4" s="13"/>
      <c r="B4" s="61" t="s">
        <v>1</v>
      </c>
      <c r="C4" s="61"/>
      <c r="D4" s="61"/>
      <c r="E4" s="61"/>
      <c r="F4" s="61"/>
      <c r="G4" s="61"/>
      <c r="H4" s="61"/>
      <c r="I4" s="16"/>
      <c r="J4" s="14"/>
      <c r="K4" s="1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>
      <c r="A5" s="13"/>
      <c r="B5" s="61" t="s">
        <v>69</v>
      </c>
      <c r="C5" s="61"/>
      <c r="D5" s="61"/>
      <c r="E5" s="61"/>
      <c r="F5" s="61"/>
      <c r="G5" s="61"/>
      <c r="H5" s="61"/>
      <c r="I5" s="16"/>
      <c r="J5" s="14"/>
      <c r="K5" s="1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>
      <c r="A6" s="13"/>
      <c r="B6" s="61" t="s">
        <v>2</v>
      </c>
      <c r="C6" s="61"/>
      <c r="D6" s="61"/>
      <c r="E6" s="61"/>
      <c r="F6" s="61"/>
      <c r="G6" s="61"/>
      <c r="H6" s="61"/>
      <c r="I6" s="16"/>
      <c r="J6" s="14"/>
      <c r="K6" s="1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>
      <c r="A7" s="13"/>
      <c r="B7" s="17"/>
      <c r="C7" s="18"/>
      <c r="D7" s="18"/>
      <c r="E7" s="19"/>
      <c r="F7" s="18"/>
      <c r="G7" s="18"/>
      <c r="H7" s="18"/>
      <c r="I7" s="16"/>
      <c r="J7" s="14"/>
      <c r="K7" s="1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>
      <c r="A8" s="13"/>
      <c r="B8" s="20" t="s">
        <v>3</v>
      </c>
      <c r="C8" s="21">
        <v>2023</v>
      </c>
      <c r="D8" s="21">
        <v>2022</v>
      </c>
      <c r="E8" s="22"/>
      <c r="F8" s="20" t="s">
        <v>3</v>
      </c>
      <c r="G8" s="21">
        <v>2023</v>
      </c>
      <c r="H8" s="21">
        <v>2022</v>
      </c>
      <c r="I8" s="16"/>
      <c r="J8" s="14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" customHeight="1">
      <c r="A9" s="13"/>
      <c r="B9" s="23" t="s">
        <v>4</v>
      </c>
      <c r="C9" s="24"/>
      <c r="D9" s="25"/>
      <c r="E9" s="26"/>
      <c r="F9" s="27" t="s">
        <v>5</v>
      </c>
      <c r="G9" s="28"/>
      <c r="H9" s="28"/>
      <c r="I9" s="16"/>
      <c r="J9" s="14"/>
      <c r="K9" s="1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>
      <c r="A10" s="13"/>
      <c r="B10" s="29" t="s">
        <v>6</v>
      </c>
      <c r="C10" s="30"/>
      <c r="D10" s="30"/>
      <c r="E10" s="31"/>
      <c r="F10" s="32" t="s">
        <v>7</v>
      </c>
      <c r="G10" s="30"/>
      <c r="H10" s="30"/>
      <c r="I10" s="16"/>
      <c r="J10" s="14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>
      <c r="A11" s="13">
        <v>1110</v>
      </c>
      <c r="B11" s="33" t="s">
        <v>8</v>
      </c>
      <c r="C11" s="34">
        <v>1365270.85</v>
      </c>
      <c r="D11" s="34">
        <v>629651.63</v>
      </c>
      <c r="E11" s="31">
        <v>2110</v>
      </c>
      <c r="F11" s="35" t="s">
        <v>9</v>
      </c>
      <c r="G11" s="34">
        <v>4933887.5999999996</v>
      </c>
      <c r="H11" s="34">
        <v>4317179.55</v>
      </c>
      <c r="I11" s="16"/>
      <c r="J11" s="14"/>
      <c r="K11" s="1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>
      <c r="A12" s="13">
        <v>1120</v>
      </c>
      <c r="B12" s="33" t="s">
        <v>10</v>
      </c>
      <c r="C12" s="34">
        <v>33879281.439999998</v>
      </c>
      <c r="D12" s="34">
        <v>30058928.920000002</v>
      </c>
      <c r="E12" s="31">
        <v>2120</v>
      </c>
      <c r="F12" s="35" t="s">
        <v>11</v>
      </c>
      <c r="G12" s="34">
        <v>0</v>
      </c>
      <c r="H12" s="34">
        <v>0</v>
      </c>
      <c r="I12" s="16"/>
      <c r="J12" s="14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>
      <c r="A13" s="13">
        <v>1130</v>
      </c>
      <c r="B13" s="33" t="s">
        <v>12</v>
      </c>
      <c r="C13" s="34">
        <v>-246871.19</v>
      </c>
      <c r="D13" s="34">
        <v>-246871.19</v>
      </c>
      <c r="E13" s="31">
        <v>2130</v>
      </c>
      <c r="F13" s="35" t="s">
        <v>13</v>
      </c>
      <c r="G13" s="34">
        <v>0</v>
      </c>
      <c r="H13" s="34">
        <v>0</v>
      </c>
      <c r="I13" s="16"/>
      <c r="J13" s="14"/>
      <c r="K13" s="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>
      <c r="A14" s="13">
        <v>1140</v>
      </c>
      <c r="B14" s="33" t="s">
        <v>14</v>
      </c>
      <c r="C14" s="34">
        <v>0</v>
      </c>
      <c r="D14" s="34">
        <v>0</v>
      </c>
      <c r="E14" s="31">
        <v>2140</v>
      </c>
      <c r="F14" s="35" t="s">
        <v>15</v>
      </c>
      <c r="G14" s="34">
        <v>0</v>
      </c>
      <c r="H14" s="34">
        <v>0</v>
      </c>
      <c r="I14" s="16"/>
      <c r="J14" s="14"/>
      <c r="K14" s="1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" customHeight="1">
      <c r="A15" s="13">
        <v>1150</v>
      </c>
      <c r="B15" s="33" t="s">
        <v>16</v>
      </c>
      <c r="C15" s="34">
        <v>0</v>
      </c>
      <c r="D15" s="34">
        <v>0</v>
      </c>
      <c r="E15" s="31">
        <v>2150</v>
      </c>
      <c r="F15" s="35" t="s">
        <v>17</v>
      </c>
      <c r="G15" s="34">
        <v>737492.1</v>
      </c>
      <c r="H15" s="34">
        <v>737492.1</v>
      </c>
      <c r="I15" s="16"/>
      <c r="J15" s="14"/>
      <c r="K15" s="1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" customHeight="1">
      <c r="A16" s="13">
        <v>1160</v>
      </c>
      <c r="B16" s="36" t="s">
        <v>18</v>
      </c>
      <c r="C16" s="37">
        <v>0</v>
      </c>
      <c r="D16" s="37">
        <v>0</v>
      </c>
      <c r="E16" s="31">
        <v>2160</v>
      </c>
      <c r="F16" s="35" t="s">
        <v>19</v>
      </c>
      <c r="G16" s="34">
        <v>0</v>
      </c>
      <c r="H16" s="34">
        <v>0</v>
      </c>
      <c r="I16" s="16"/>
      <c r="J16" s="14"/>
      <c r="K16" s="14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>
      <c r="A17" s="13">
        <v>1190</v>
      </c>
      <c r="B17" s="33" t="s">
        <v>20</v>
      </c>
      <c r="C17" s="34">
        <v>0</v>
      </c>
      <c r="D17" s="34">
        <v>0</v>
      </c>
      <c r="E17" s="31">
        <v>2170</v>
      </c>
      <c r="F17" s="35" t="s">
        <v>21</v>
      </c>
      <c r="G17" s="34">
        <v>0</v>
      </c>
      <c r="H17" s="34">
        <v>0</v>
      </c>
      <c r="I17" s="16"/>
      <c r="J17" s="14"/>
      <c r="K17" s="1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>
      <c r="A18" s="13"/>
      <c r="B18" s="38"/>
      <c r="C18" s="39"/>
      <c r="D18" s="39"/>
      <c r="E18" s="31">
        <v>2190</v>
      </c>
      <c r="F18" s="35" t="s">
        <v>22</v>
      </c>
      <c r="G18" s="34">
        <v>-232911.4</v>
      </c>
      <c r="H18" s="34">
        <v>0</v>
      </c>
      <c r="I18" s="16"/>
      <c r="J18" s="14"/>
      <c r="K18" s="1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>
      <c r="A19" s="13"/>
      <c r="B19" s="29" t="s">
        <v>23</v>
      </c>
      <c r="C19" s="40">
        <f>SUM(C11:C18)</f>
        <v>34997681.100000001</v>
      </c>
      <c r="D19" s="40">
        <f>SUM(D11:D18)</f>
        <v>30441709.359999999</v>
      </c>
      <c r="E19" s="31"/>
      <c r="F19" s="32"/>
      <c r="G19" s="41"/>
      <c r="H19" s="41"/>
      <c r="I19" s="16"/>
      <c r="J19" s="14"/>
      <c r="K19" s="1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>
      <c r="A20" s="13"/>
      <c r="B20" s="38"/>
      <c r="C20" s="41"/>
      <c r="D20" s="41"/>
      <c r="E20" s="31"/>
      <c r="F20" s="32" t="s">
        <v>24</v>
      </c>
      <c r="G20" s="40">
        <f>SUM(G11:G19)</f>
        <v>5438468.2999999989</v>
      </c>
      <c r="H20" s="40">
        <f>SUM(H11:H19)</f>
        <v>5054671.6499999994</v>
      </c>
      <c r="I20" s="16"/>
      <c r="J20" s="14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" customHeight="1">
      <c r="A21" s="13"/>
      <c r="B21" s="29" t="s">
        <v>25</v>
      </c>
      <c r="C21" s="39"/>
      <c r="D21" s="39"/>
      <c r="E21" s="31"/>
      <c r="F21" s="42"/>
      <c r="G21" s="39"/>
      <c r="H21" s="39"/>
      <c r="I21" s="16"/>
      <c r="J21" s="14"/>
      <c r="K21" s="1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>
      <c r="A22" s="13">
        <v>1210</v>
      </c>
      <c r="B22" s="33" t="s">
        <v>26</v>
      </c>
      <c r="C22" s="34">
        <v>0</v>
      </c>
      <c r="D22" s="34">
        <v>0</v>
      </c>
      <c r="E22" s="31"/>
      <c r="F22" s="32" t="s">
        <v>27</v>
      </c>
      <c r="G22" s="30"/>
      <c r="H22" s="30"/>
      <c r="I22" s="16"/>
      <c r="J22" s="14"/>
      <c r="K22" s="1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" customHeight="1">
      <c r="A23" s="13">
        <v>1220</v>
      </c>
      <c r="B23" s="33" t="s">
        <v>28</v>
      </c>
      <c r="C23" s="34">
        <v>0</v>
      </c>
      <c r="D23" s="34">
        <v>0</v>
      </c>
      <c r="E23" s="31">
        <v>2210</v>
      </c>
      <c r="F23" s="35" t="s">
        <v>29</v>
      </c>
      <c r="G23" s="34">
        <v>703146.67</v>
      </c>
      <c r="H23" s="34">
        <v>703146.67</v>
      </c>
      <c r="I23" s="16"/>
      <c r="J23" s="14"/>
      <c r="K23" s="14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>
      <c r="A24" s="13">
        <v>1230</v>
      </c>
      <c r="B24" s="33" t="s">
        <v>30</v>
      </c>
      <c r="C24" s="34">
        <v>1308880.4099999999</v>
      </c>
      <c r="D24" s="34">
        <v>1308880.4099999999</v>
      </c>
      <c r="E24" s="31">
        <v>2220</v>
      </c>
      <c r="F24" s="35" t="s">
        <v>31</v>
      </c>
      <c r="G24" s="34">
        <v>0</v>
      </c>
      <c r="H24" s="34">
        <v>0</v>
      </c>
      <c r="I24" s="16"/>
      <c r="J24" s="14"/>
      <c r="K24" s="1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" customHeight="1">
      <c r="A25" s="13">
        <v>1240</v>
      </c>
      <c r="B25" s="33" t="s">
        <v>32</v>
      </c>
      <c r="C25" s="34">
        <v>34478208.619999997</v>
      </c>
      <c r="D25" s="34">
        <v>32408321.989999998</v>
      </c>
      <c r="E25" s="31">
        <v>2230</v>
      </c>
      <c r="F25" s="35" t="s">
        <v>33</v>
      </c>
      <c r="G25" s="34">
        <v>0</v>
      </c>
      <c r="H25" s="34">
        <v>0</v>
      </c>
      <c r="I25" s="16"/>
      <c r="J25" s="14"/>
      <c r="K25" s="14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" customHeight="1">
      <c r="A26" s="13">
        <v>1250</v>
      </c>
      <c r="B26" s="33" t="s">
        <v>34</v>
      </c>
      <c r="C26" s="34">
        <v>4541245.12</v>
      </c>
      <c r="D26" s="34">
        <v>4491027.16</v>
      </c>
      <c r="E26" s="31">
        <v>2240</v>
      </c>
      <c r="F26" s="35" t="s">
        <v>35</v>
      </c>
      <c r="G26" s="34">
        <v>0</v>
      </c>
      <c r="H26" s="34">
        <v>296636</v>
      </c>
      <c r="I26" s="16"/>
      <c r="J26" s="14"/>
      <c r="K26" s="1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customHeight="1">
      <c r="A27" s="13">
        <v>1260</v>
      </c>
      <c r="B27" s="36" t="s">
        <v>36</v>
      </c>
      <c r="C27" s="37">
        <v>-5233990.0599999996</v>
      </c>
      <c r="D27" s="37">
        <v>-5233990.0599999996</v>
      </c>
      <c r="E27" s="31">
        <v>2250</v>
      </c>
      <c r="F27" s="35" t="s">
        <v>37</v>
      </c>
      <c r="G27" s="34">
        <v>0</v>
      </c>
      <c r="H27" s="34">
        <v>0</v>
      </c>
      <c r="I27" s="16"/>
      <c r="J27" s="14"/>
      <c r="K27" s="1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" customHeight="1">
      <c r="A28" s="13">
        <v>1270</v>
      </c>
      <c r="B28" s="33" t="s">
        <v>38</v>
      </c>
      <c r="C28" s="34">
        <v>2828409.55</v>
      </c>
      <c r="D28" s="34">
        <v>2828409.55</v>
      </c>
      <c r="E28" s="31">
        <v>2260</v>
      </c>
      <c r="F28" s="35" t="s">
        <v>39</v>
      </c>
      <c r="G28" s="34">
        <v>0</v>
      </c>
      <c r="H28" s="34">
        <v>0</v>
      </c>
      <c r="I28" s="16"/>
      <c r="J28" s="14"/>
      <c r="K28" s="14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" customHeight="1">
      <c r="A29" s="13">
        <v>1280</v>
      </c>
      <c r="B29" s="33" t="s">
        <v>40</v>
      </c>
      <c r="C29" s="34">
        <v>0</v>
      </c>
      <c r="D29" s="34">
        <v>0</v>
      </c>
      <c r="E29" s="31"/>
      <c r="F29" s="43"/>
      <c r="G29" s="39"/>
      <c r="H29" s="39"/>
      <c r="I29" s="16"/>
      <c r="J29" s="14"/>
      <c r="K29" s="14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>
      <c r="A30" s="13">
        <v>1290</v>
      </c>
      <c r="B30" s="33" t="s">
        <v>41</v>
      </c>
      <c r="C30" s="34">
        <v>0</v>
      </c>
      <c r="D30" s="34">
        <v>0</v>
      </c>
      <c r="E30" s="31"/>
      <c r="F30" s="32" t="s">
        <v>42</v>
      </c>
      <c r="G30" s="40">
        <f>SUM(G23:G29)</f>
        <v>703146.67</v>
      </c>
      <c r="H30" s="40">
        <f>SUM(H23:H29)</f>
        <v>999782.67</v>
      </c>
      <c r="I30" s="16"/>
      <c r="J30" s="14"/>
      <c r="K30" s="1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" customHeight="1">
      <c r="A31" s="13"/>
      <c r="B31" s="38"/>
      <c r="C31" s="34"/>
      <c r="D31" s="34"/>
      <c r="E31" s="31"/>
      <c r="F31" s="44"/>
      <c r="G31" s="40"/>
      <c r="H31" s="40"/>
      <c r="I31" s="16"/>
      <c r="J31" s="14"/>
      <c r="K31" s="14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>
      <c r="A32" s="13"/>
      <c r="B32" s="29" t="s">
        <v>43</v>
      </c>
      <c r="C32" s="40">
        <f>SUM(C22:C31)</f>
        <v>37922753.639999986</v>
      </c>
      <c r="D32" s="40">
        <f>SUM(D22:D31)</f>
        <v>35802649.050000004</v>
      </c>
      <c r="E32" s="31"/>
      <c r="F32" s="32" t="s">
        <v>44</v>
      </c>
      <c r="G32" s="40">
        <f>G20+G30</f>
        <v>6141614.9699999988</v>
      </c>
      <c r="H32" s="40">
        <f>H20+H30</f>
        <v>6054454.3199999994</v>
      </c>
      <c r="I32" s="16"/>
      <c r="J32" s="14"/>
      <c r="K32" s="14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>
      <c r="A33" s="13"/>
      <c r="B33" s="38"/>
      <c r="C33" s="45"/>
      <c r="D33" s="45"/>
      <c r="E33" s="31"/>
      <c r="F33" s="46"/>
      <c r="G33" s="41"/>
      <c r="H33" s="41"/>
      <c r="I33" s="16"/>
      <c r="J33" s="14"/>
      <c r="K33" s="1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" customHeight="1">
      <c r="A34" s="13"/>
      <c r="B34" s="29" t="s">
        <v>45</v>
      </c>
      <c r="C34" s="40">
        <f>C19+C32</f>
        <v>72920434.73999998</v>
      </c>
      <c r="D34" s="40">
        <f>D19+D32</f>
        <v>66244358.410000004</v>
      </c>
      <c r="E34" s="31"/>
      <c r="F34" s="47" t="s">
        <v>46</v>
      </c>
      <c r="G34" s="39"/>
      <c r="H34" s="39"/>
      <c r="I34" s="16"/>
      <c r="J34" s="14"/>
      <c r="K34" s="14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" customHeight="1">
      <c r="A35" s="13"/>
      <c r="B35" s="48"/>
      <c r="C35" s="45"/>
      <c r="D35" s="45"/>
      <c r="E35" s="31"/>
      <c r="F35" s="46"/>
      <c r="G35" s="39"/>
      <c r="H35" s="39"/>
      <c r="I35" s="16"/>
      <c r="J35" s="14"/>
      <c r="K35" s="1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>
      <c r="A36" s="13"/>
      <c r="B36" s="38"/>
      <c r="C36" s="39"/>
      <c r="D36" s="39"/>
      <c r="E36" s="31"/>
      <c r="F36" s="49" t="s">
        <v>47</v>
      </c>
      <c r="G36" s="40">
        <f>SUM(G37:G39)</f>
        <v>0</v>
      </c>
      <c r="H36" s="40">
        <f>SUM(H37:H39)</f>
        <v>0</v>
      </c>
      <c r="I36" s="16"/>
      <c r="J36" s="14"/>
      <c r="K36" s="14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" customHeight="1">
      <c r="A37" s="13"/>
      <c r="B37" s="38"/>
      <c r="C37" s="45"/>
      <c r="D37" s="45"/>
      <c r="E37" s="31">
        <v>3110</v>
      </c>
      <c r="F37" s="50" t="s">
        <v>48</v>
      </c>
      <c r="G37" s="34">
        <v>0</v>
      </c>
      <c r="H37" s="34">
        <v>0</v>
      </c>
      <c r="I37" s="16"/>
      <c r="J37" s="14"/>
      <c r="K37" s="14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" customHeight="1">
      <c r="A38" s="13"/>
      <c r="B38" s="38"/>
      <c r="C38" s="39"/>
      <c r="D38" s="39"/>
      <c r="E38" s="31">
        <v>3120</v>
      </c>
      <c r="F38" s="35" t="s">
        <v>49</v>
      </c>
      <c r="G38" s="34">
        <v>0</v>
      </c>
      <c r="H38" s="34">
        <v>0</v>
      </c>
      <c r="I38" s="16"/>
      <c r="J38" s="14"/>
      <c r="K38" s="1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>
      <c r="A39" s="13"/>
      <c r="B39" s="38"/>
      <c r="C39" s="39"/>
      <c r="D39" s="39"/>
      <c r="E39" s="31">
        <v>3130</v>
      </c>
      <c r="F39" s="35" t="s">
        <v>50</v>
      </c>
      <c r="G39" s="34">
        <v>0</v>
      </c>
      <c r="H39" s="34">
        <v>0</v>
      </c>
      <c r="I39" s="16"/>
      <c r="J39" s="14"/>
      <c r="K39" s="14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" customHeight="1">
      <c r="A40" s="13"/>
      <c r="B40" s="38"/>
      <c r="C40" s="51"/>
      <c r="D40" s="39"/>
      <c r="E40" s="31"/>
      <c r="F40" s="52"/>
      <c r="G40" s="39"/>
      <c r="H40" s="39"/>
      <c r="I40" s="16"/>
      <c r="J40" s="14"/>
      <c r="K40" s="1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" customHeight="1">
      <c r="A41" s="13"/>
      <c r="B41" s="38"/>
      <c r="C41" s="51"/>
      <c r="D41" s="39"/>
      <c r="E41" s="31"/>
      <c r="F41" s="32" t="s">
        <v>51</v>
      </c>
      <c r="G41" s="40">
        <f>SUM(G42:G46)</f>
        <v>66778820.109999999</v>
      </c>
      <c r="H41" s="40">
        <f>SUM(H42:H46)</f>
        <v>60189903.659999996</v>
      </c>
      <c r="I41" s="16"/>
      <c r="J41" s="14"/>
      <c r="K41" s="1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>
      <c r="A42" s="13"/>
      <c r="B42" s="38"/>
      <c r="C42" s="51"/>
      <c r="D42" s="39"/>
      <c r="E42" s="31">
        <v>3210</v>
      </c>
      <c r="F42" s="35" t="s">
        <v>52</v>
      </c>
      <c r="G42" s="34">
        <v>6588916.1099999994</v>
      </c>
      <c r="H42" s="34">
        <f>+[1]NOVIEMBRE!$F$72</f>
        <v>6048767.6599999964</v>
      </c>
      <c r="I42" s="16"/>
      <c r="J42" s="14"/>
      <c r="K42" s="1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" customHeight="1">
      <c r="A43" s="13"/>
      <c r="B43" s="38"/>
      <c r="C43" s="51"/>
      <c r="D43" s="39"/>
      <c r="E43" s="31">
        <v>3220</v>
      </c>
      <c r="F43" s="35" t="s">
        <v>53</v>
      </c>
      <c r="G43" s="34">
        <v>60189904</v>
      </c>
      <c r="H43" s="34">
        <v>54141136</v>
      </c>
      <c r="I43" s="16"/>
      <c r="J43" s="14"/>
      <c r="K43" s="1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" customHeight="1">
      <c r="A44" s="13"/>
      <c r="B44" s="38"/>
      <c r="C44" s="51"/>
      <c r="D44" s="39"/>
      <c r="E44" s="31">
        <v>3230</v>
      </c>
      <c r="F44" s="35" t="s">
        <v>54</v>
      </c>
      <c r="G44" s="34">
        <v>0</v>
      </c>
      <c r="H44" s="34">
        <v>0</v>
      </c>
      <c r="I44" s="16"/>
      <c r="J44" s="14"/>
      <c r="K44" s="1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" customHeight="1">
      <c r="A45" s="13"/>
      <c r="B45" s="38"/>
      <c r="C45" s="39"/>
      <c r="D45" s="39"/>
      <c r="E45" s="31">
        <v>3240</v>
      </c>
      <c r="F45" s="35" t="s">
        <v>55</v>
      </c>
      <c r="G45" s="34">
        <v>0</v>
      </c>
      <c r="H45" s="34">
        <v>0</v>
      </c>
      <c r="I45" s="16"/>
      <c r="J45" s="14"/>
      <c r="K45" s="14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" customHeight="1">
      <c r="A46" s="13"/>
      <c r="B46" s="38"/>
      <c r="C46" s="39"/>
      <c r="D46" s="39"/>
      <c r="E46" s="31">
        <v>3250</v>
      </c>
      <c r="F46" s="35" t="s">
        <v>56</v>
      </c>
      <c r="G46" s="34">
        <v>0</v>
      </c>
      <c r="H46" s="34">
        <v>0</v>
      </c>
      <c r="I46" s="16"/>
      <c r="J46" s="14"/>
      <c r="K46" s="1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" customHeight="1">
      <c r="A47" s="13"/>
      <c r="B47" s="38"/>
      <c r="C47" s="39"/>
      <c r="D47" s="39"/>
      <c r="E47" s="31"/>
      <c r="F47" s="35"/>
      <c r="G47" s="39"/>
      <c r="H47" s="39"/>
      <c r="I47" s="16"/>
      <c r="J47" s="14"/>
      <c r="K47" s="1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3"/>
      <c r="B48" s="38"/>
      <c r="C48" s="39"/>
      <c r="D48" s="39"/>
      <c r="E48" s="31"/>
      <c r="F48" s="32" t="s">
        <v>57</v>
      </c>
      <c r="G48" s="40">
        <f>SUM(G49:G50)</f>
        <v>0</v>
      </c>
      <c r="H48" s="40">
        <f>SUM(H49:H50)</f>
        <v>0</v>
      </c>
      <c r="I48" s="16"/>
      <c r="J48" s="14"/>
      <c r="K48" s="1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" customHeight="1">
      <c r="A49" s="13"/>
      <c r="B49" s="38"/>
      <c r="C49" s="39"/>
      <c r="D49" s="39"/>
      <c r="E49" s="31">
        <v>3310</v>
      </c>
      <c r="F49" s="35" t="s">
        <v>58</v>
      </c>
      <c r="G49" s="34">
        <v>0</v>
      </c>
      <c r="H49" s="34">
        <v>0</v>
      </c>
      <c r="I49" s="16"/>
      <c r="J49" s="14"/>
      <c r="K49" s="1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>
      <c r="A50" s="13"/>
      <c r="B50" s="38"/>
      <c r="C50" s="39"/>
      <c r="D50" s="39"/>
      <c r="E50" s="31">
        <v>3320</v>
      </c>
      <c r="F50" s="35" t="s">
        <v>59</v>
      </c>
      <c r="G50" s="34">
        <v>0</v>
      </c>
      <c r="H50" s="34">
        <v>0</v>
      </c>
      <c r="I50" s="16"/>
      <c r="J50" s="14"/>
      <c r="K50" s="1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" customHeight="1">
      <c r="A51" s="13"/>
      <c r="B51" s="38"/>
      <c r="C51" s="39"/>
      <c r="D51" s="39"/>
      <c r="E51" s="31"/>
      <c r="F51" s="35"/>
      <c r="G51" s="39"/>
      <c r="H51" s="39"/>
      <c r="I51" s="16"/>
      <c r="J51" s="14"/>
      <c r="K51" s="1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" customHeight="1">
      <c r="A52" s="13"/>
      <c r="B52" s="38"/>
      <c r="C52" s="39"/>
      <c r="D52" s="39"/>
      <c r="E52" s="31"/>
      <c r="F52" s="32" t="s">
        <v>60</v>
      </c>
      <c r="G52" s="40">
        <f>G36+G41+G48</f>
        <v>66778820.109999999</v>
      </c>
      <c r="H52" s="40">
        <f>H36+H41+H48</f>
        <v>60189903.659999996</v>
      </c>
      <c r="I52" s="16"/>
      <c r="J52" s="14"/>
      <c r="K52" s="1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>
      <c r="A53" s="13"/>
      <c r="B53" s="38"/>
      <c r="C53" s="39"/>
      <c r="D53" s="39"/>
      <c r="E53" s="31"/>
      <c r="F53" s="52"/>
      <c r="G53" s="39"/>
      <c r="H53" s="39"/>
      <c r="I53" s="16"/>
      <c r="J53" s="14"/>
      <c r="K53" s="14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>
      <c r="A54" s="13"/>
      <c r="B54" s="38"/>
      <c r="C54" s="39"/>
      <c r="D54" s="39"/>
      <c r="E54" s="53"/>
      <c r="F54" s="32" t="s">
        <v>61</v>
      </c>
      <c r="G54" s="40">
        <f>G52+G32</f>
        <v>72920435.079999998</v>
      </c>
      <c r="H54" s="40">
        <f>H52+H32</f>
        <v>66244357.979999997</v>
      </c>
      <c r="I54" s="16"/>
      <c r="J54" s="14"/>
      <c r="K54" s="1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" customHeight="1">
      <c r="A55" s="13"/>
      <c r="B55" s="54"/>
      <c r="C55" s="55"/>
      <c r="D55" s="56"/>
      <c r="E55" s="57"/>
      <c r="F55" s="58"/>
      <c r="G55" s="59"/>
      <c r="H55" s="55"/>
      <c r="I55" s="16"/>
      <c r="J55" s="14"/>
      <c r="K55" s="1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" customHeight="1">
      <c r="A56" s="1"/>
      <c r="B56" s="5"/>
      <c r="C56" s="6"/>
      <c r="D56" s="6"/>
      <c r="E56" s="7"/>
      <c r="F56" s="7"/>
      <c r="G56" s="6"/>
      <c r="H56" s="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7.5" customHeight="1">
      <c r="A57" s="1"/>
      <c r="B57" s="62" t="s">
        <v>62</v>
      </c>
      <c r="C57" s="63"/>
      <c r="D57" s="63"/>
      <c r="E57" s="63"/>
      <c r="F57" s="63"/>
      <c r="G57" s="63"/>
      <c r="H57" s="63"/>
      <c r="I57" s="63"/>
      <c r="J57" s="63"/>
      <c r="K57" s="64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>
      <c r="A58" s="1"/>
      <c r="B58" s="65"/>
      <c r="C58" s="63"/>
      <c r="D58" s="63"/>
      <c r="E58" s="63"/>
      <c r="F58" s="63"/>
      <c r="G58" s="63"/>
      <c r="H58" s="63"/>
      <c r="I58" s="6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>
      <c r="A60" s="1"/>
      <c r="B60" s="68" t="s">
        <v>63</v>
      </c>
      <c r="C60" s="69"/>
      <c r="D60" s="2"/>
      <c r="E60" s="3"/>
      <c r="F60" s="70" t="s">
        <v>64</v>
      </c>
      <c r="G60" s="69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1"/>
      <c r="B61" s="66" t="s">
        <v>65</v>
      </c>
      <c r="C61" s="67"/>
      <c r="D61" s="2"/>
      <c r="E61" s="3"/>
      <c r="F61" s="71" t="s">
        <v>66</v>
      </c>
      <c r="G61" s="67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>
      <c r="A62" s="1"/>
      <c r="B62" s="9"/>
      <c r="C62" s="2"/>
      <c r="D62" s="2"/>
      <c r="E62" s="3"/>
      <c r="F62" s="9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1"/>
      <c r="B63" s="68" t="s">
        <v>67</v>
      </c>
      <c r="C63" s="69"/>
      <c r="D63" s="2"/>
      <c r="E63" s="1"/>
      <c r="F63" s="71"/>
      <c r="G63" s="67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>
      <c r="A64" s="10"/>
      <c r="B64" s="66" t="s">
        <v>68</v>
      </c>
      <c r="C64" s="67"/>
      <c r="D64" s="11"/>
      <c r="E64" s="10"/>
      <c r="F64" s="66"/>
      <c r="G64" s="67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21.75" customHeight="1">
      <c r="A65" s="10"/>
      <c r="B65" s="8"/>
      <c r="C65" s="12"/>
      <c r="D65" s="11"/>
      <c r="E65" s="10"/>
      <c r="F65" s="8"/>
      <c r="G65" s="12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" customHeight="1">
      <c r="A66" s="10"/>
      <c r="B66" s="66"/>
      <c r="C66" s="67"/>
      <c r="D66" s="11"/>
      <c r="E66" s="10"/>
      <c r="F66" s="66"/>
      <c r="G66" s="67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21.75" customHeight="1">
      <c r="A67" s="10"/>
      <c r="B67" s="66"/>
      <c r="C67" s="67"/>
      <c r="D67" s="11"/>
      <c r="E67" s="10"/>
      <c r="F67" s="66"/>
      <c r="G67" s="67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" hidden="1" customHeight="1">
      <c r="A68" s="1"/>
      <c r="B68" s="9"/>
      <c r="C68" s="2"/>
      <c r="D68" s="2"/>
      <c r="E68" s="3"/>
      <c r="F68" s="9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hidden="1" customHeight="1">
      <c r="A69" s="1"/>
      <c r="B69" s="8"/>
      <c r="C69" s="2"/>
      <c r="D69" s="2"/>
      <c r="E69" s="3"/>
      <c r="F69" s="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8.5" hidden="1" customHeight="1">
      <c r="A70" s="1"/>
      <c r="B70" s="9"/>
      <c r="C70" s="2"/>
      <c r="D70" s="2"/>
      <c r="E70" s="3"/>
      <c r="F70" s="9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hidden="1" customHeight="1">
      <c r="A71" s="1"/>
      <c r="B71" s="9"/>
      <c r="C71" s="2"/>
      <c r="D71" s="2"/>
      <c r="E71" s="3"/>
      <c r="F71" s="9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hidden="1" customHeight="1">
      <c r="A72" s="1"/>
      <c r="B72" s="9"/>
      <c r="C72" s="2"/>
      <c r="D72" s="2"/>
      <c r="E72" s="3"/>
      <c r="F72" s="9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8.5" hidden="1" customHeight="1">
      <c r="A73" s="1"/>
      <c r="B73" s="9"/>
      <c r="C73" s="2"/>
      <c r="D73" s="2"/>
      <c r="E73" s="3"/>
      <c r="F73" s="9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B57:K57"/>
    <mergeCell ref="B58:I58"/>
    <mergeCell ref="B64:C64"/>
    <mergeCell ref="B66:C66"/>
    <mergeCell ref="B67:C67"/>
    <mergeCell ref="F66:G66"/>
    <mergeCell ref="F67:G67"/>
    <mergeCell ref="B60:C60"/>
    <mergeCell ref="F60:G60"/>
    <mergeCell ref="B61:C61"/>
    <mergeCell ref="F61:G61"/>
    <mergeCell ref="B63:C63"/>
    <mergeCell ref="F63:G63"/>
    <mergeCell ref="F64:G64"/>
    <mergeCell ref="B2:H2"/>
    <mergeCell ref="B3:H3"/>
    <mergeCell ref="B4:H4"/>
    <mergeCell ref="B5:H5"/>
    <mergeCell ref="B6:H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topLeftCell="A19" workbookViewId="0">
      <selection activeCell="G43" sqref="G43"/>
    </sheetView>
  </sheetViews>
  <sheetFormatPr baseColWidth="10" defaultColWidth="14.42578125" defaultRowHeight="15" customHeight="1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26" ht="12" customHeight="1">
      <c r="A1" s="13"/>
      <c r="B1" s="14"/>
      <c r="C1" s="14"/>
      <c r="D1" s="14"/>
      <c r="E1" s="15"/>
      <c r="F1" s="14"/>
      <c r="G1" s="14"/>
      <c r="H1" s="14"/>
      <c r="I1" s="14"/>
      <c r="J1" s="14"/>
      <c r="K1" s="1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>
      <c r="A2" s="13"/>
      <c r="B2" s="61" t="s">
        <v>71</v>
      </c>
      <c r="C2" s="61"/>
      <c r="D2" s="61"/>
      <c r="E2" s="61"/>
      <c r="F2" s="61"/>
      <c r="G2" s="61"/>
      <c r="H2" s="61"/>
      <c r="I2" s="16"/>
      <c r="J2" s="14"/>
      <c r="K2" s="1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>
      <c r="A3" s="13"/>
      <c r="B3" s="61" t="s">
        <v>0</v>
      </c>
      <c r="C3" s="61"/>
      <c r="D3" s="61"/>
      <c r="E3" s="61"/>
      <c r="F3" s="61"/>
      <c r="G3" s="61"/>
      <c r="H3" s="61"/>
      <c r="I3" s="16"/>
      <c r="J3" s="14"/>
      <c r="K3" s="1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>
      <c r="A4" s="13"/>
      <c r="B4" s="61" t="s">
        <v>1</v>
      </c>
      <c r="C4" s="61"/>
      <c r="D4" s="61"/>
      <c r="E4" s="61"/>
      <c r="F4" s="61"/>
      <c r="G4" s="61"/>
      <c r="H4" s="61"/>
      <c r="I4" s="16"/>
      <c r="J4" s="14"/>
      <c r="K4" s="1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>
      <c r="A5" s="13"/>
      <c r="B5" s="61" t="s">
        <v>72</v>
      </c>
      <c r="C5" s="61"/>
      <c r="D5" s="61"/>
      <c r="E5" s="61"/>
      <c r="F5" s="61"/>
      <c r="G5" s="61"/>
      <c r="H5" s="61"/>
      <c r="I5" s="16"/>
      <c r="J5" s="14"/>
      <c r="K5" s="1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>
      <c r="A6" s="13"/>
      <c r="B6" s="61" t="s">
        <v>2</v>
      </c>
      <c r="C6" s="61"/>
      <c r="D6" s="61"/>
      <c r="E6" s="61"/>
      <c r="F6" s="61"/>
      <c r="G6" s="61"/>
      <c r="H6" s="61"/>
      <c r="I6" s="16"/>
      <c r="J6" s="14"/>
      <c r="K6" s="1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>
      <c r="A7" s="13"/>
      <c r="B7" s="17"/>
      <c r="C7" s="18"/>
      <c r="D7" s="18"/>
      <c r="E7" s="19"/>
      <c r="F7" s="18"/>
      <c r="G7" s="18"/>
      <c r="H7" s="18"/>
      <c r="I7" s="16"/>
      <c r="J7" s="14"/>
      <c r="K7" s="1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>
      <c r="A8" s="13"/>
      <c r="B8" s="20" t="s">
        <v>3</v>
      </c>
      <c r="C8" s="21">
        <v>2023</v>
      </c>
      <c r="D8" s="21">
        <v>2022</v>
      </c>
      <c r="E8" s="22"/>
      <c r="F8" s="20" t="s">
        <v>3</v>
      </c>
      <c r="G8" s="21">
        <v>2023</v>
      </c>
      <c r="H8" s="21">
        <v>2022</v>
      </c>
      <c r="I8" s="16"/>
      <c r="J8" s="14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" customHeight="1">
      <c r="A9" s="13"/>
      <c r="B9" s="23" t="s">
        <v>4</v>
      </c>
      <c r="C9" s="24"/>
      <c r="D9" s="25"/>
      <c r="E9" s="26"/>
      <c r="F9" s="27" t="s">
        <v>5</v>
      </c>
      <c r="G9" s="28"/>
      <c r="H9" s="28"/>
      <c r="I9" s="16"/>
      <c r="J9" s="14"/>
      <c r="K9" s="1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>
      <c r="A10" s="13"/>
      <c r="B10" s="29" t="s">
        <v>6</v>
      </c>
      <c r="C10" s="30"/>
      <c r="D10" s="30"/>
      <c r="E10" s="31"/>
      <c r="F10" s="32" t="s">
        <v>7</v>
      </c>
      <c r="G10" s="30"/>
      <c r="H10" s="30"/>
      <c r="I10" s="16"/>
      <c r="J10" s="14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>
      <c r="A11" s="13">
        <v>1110</v>
      </c>
      <c r="B11" s="33" t="s">
        <v>8</v>
      </c>
      <c r="C11" s="34">
        <v>1383590.71</v>
      </c>
      <c r="D11" s="34">
        <v>629651.63</v>
      </c>
      <c r="E11" s="31">
        <v>2110</v>
      </c>
      <c r="F11" s="35" t="s">
        <v>9</v>
      </c>
      <c r="G11" s="34">
        <v>5368912.4000000004</v>
      </c>
      <c r="H11" s="34">
        <v>4317179.55</v>
      </c>
      <c r="I11" s="16"/>
      <c r="J11" s="14"/>
      <c r="K11" s="1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>
      <c r="A12" s="13">
        <v>1120</v>
      </c>
      <c r="B12" s="33" t="s">
        <v>10</v>
      </c>
      <c r="C12" s="34">
        <v>34165197.43</v>
      </c>
      <c r="D12" s="34">
        <v>30058928.920000002</v>
      </c>
      <c r="E12" s="31">
        <v>2120</v>
      </c>
      <c r="F12" s="35" t="s">
        <v>11</v>
      </c>
      <c r="G12" s="34">
        <v>0</v>
      </c>
      <c r="H12" s="34">
        <v>0</v>
      </c>
      <c r="I12" s="16"/>
      <c r="J12" s="14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>
      <c r="A13" s="13">
        <v>1130</v>
      </c>
      <c r="B13" s="33" t="s">
        <v>12</v>
      </c>
      <c r="C13" s="34">
        <v>-246871.19</v>
      </c>
      <c r="D13" s="34">
        <v>-246871.19</v>
      </c>
      <c r="E13" s="31">
        <v>2130</v>
      </c>
      <c r="F13" s="35" t="s">
        <v>13</v>
      </c>
      <c r="G13" s="34">
        <v>0</v>
      </c>
      <c r="H13" s="34">
        <v>0</v>
      </c>
      <c r="I13" s="16"/>
      <c r="J13" s="14"/>
      <c r="K13" s="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>
      <c r="A14" s="13">
        <v>1140</v>
      </c>
      <c r="B14" s="33" t="s">
        <v>14</v>
      </c>
      <c r="C14" s="34">
        <v>0</v>
      </c>
      <c r="D14" s="34">
        <v>0</v>
      </c>
      <c r="E14" s="31">
        <v>2140</v>
      </c>
      <c r="F14" s="35" t="s">
        <v>15</v>
      </c>
      <c r="G14" s="34">
        <v>0</v>
      </c>
      <c r="H14" s="34">
        <v>0</v>
      </c>
      <c r="I14" s="16"/>
      <c r="J14" s="14"/>
      <c r="K14" s="1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" customHeight="1">
      <c r="A15" s="13">
        <v>1150</v>
      </c>
      <c r="B15" s="33" t="s">
        <v>16</v>
      </c>
      <c r="C15" s="34">
        <v>0</v>
      </c>
      <c r="D15" s="34">
        <v>0</v>
      </c>
      <c r="E15" s="31">
        <v>2150</v>
      </c>
      <c r="F15" s="35" t="s">
        <v>17</v>
      </c>
      <c r="G15" s="34">
        <v>737492.1</v>
      </c>
      <c r="H15" s="34">
        <v>737492.1</v>
      </c>
      <c r="I15" s="16"/>
      <c r="J15" s="14"/>
      <c r="K15" s="1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" customHeight="1">
      <c r="A16" s="13">
        <v>1160</v>
      </c>
      <c r="B16" s="36" t="s">
        <v>18</v>
      </c>
      <c r="C16" s="37">
        <v>0</v>
      </c>
      <c r="D16" s="37">
        <v>0</v>
      </c>
      <c r="E16" s="31">
        <v>2160</v>
      </c>
      <c r="F16" s="35" t="s">
        <v>19</v>
      </c>
      <c r="G16" s="34">
        <v>0</v>
      </c>
      <c r="H16" s="34">
        <v>0</v>
      </c>
      <c r="I16" s="16"/>
      <c r="J16" s="14"/>
      <c r="K16" s="14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>
      <c r="A17" s="13">
        <v>1190</v>
      </c>
      <c r="B17" s="33" t="s">
        <v>20</v>
      </c>
      <c r="C17" s="34">
        <v>0</v>
      </c>
      <c r="D17" s="34">
        <v>0</v>
      </c>
      <c r="E17" s="31">
        <v>2170</v>
      </c>
      <c r="F17" s="35" t="s">
        <v>21</v>
      </c>
      <c r="G17" s="34">
        <v>0</v>
      </c>
      <c r="H17" s="34">
        <v>0</v>
      </c>
      <c r="I17" s="16"/>
      <c r="J17" s="14"/>
      <c r="K17" s="1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>
      <c r="A18" s="13"/>
      <c r="B18" s="38"/>
      <c r="C18" s="39"/>
      <c r="D18" s="39"/>
      <c r="E18" s="31">
        <v>2190</v>
      </c>
      <c r="F18" s="35" t="s">
        <v>22</v>
      </c>
      <c r="G18" s="34">
        <v>-232911.4</v>
      </c>
      <c r="H18" s="34">
        <v>0</v>
      </c>
      <c r="I18" s="16"/>
      <c r="J18" s="14"/>
      <c r="K18" s="1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>
      <c r="A19" s="13"/>
      <c r="B19" s="29" t="s">
        <v>23</v>
      </c>
      <c r="C19" s="40">
        <f>SUM(C11:C18)</f>
        <v>35301916.950000003</v>
      </c>
      <c r="D19" s="40">
        <f>SUM(D11:D18)</f>
        <v>30441709.359999999</v>
      </c>
      <c r="E19" s="31"/>
      <c r="F19" s="32"/>
      <c r="G19" s="41"/>
      <c r="H19" s="41"/>
      <c r="I19" s="16"/>
      <c r="J19" s="14"/>
      <c r="K19" s="1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>
      <c r="A20" s="13"/>
      <c r="B20" s="38"/>
      <c r="C20" s="41"/>
      <c r="D20" s="41"/>
      <c r="E20" s="31"/>
      <c r="F20" s="32" t="s">
        <v>24</v>
      </c>
      <c r="G20" s="40">
        <f>SUM(G11:G19)</f>
        <v>5873493.0999999996</v>
      </c>
      <c r="H20" s="40">
        <f>SUM(H11:H19)</f>
        <v>5054671.6499999994</v>
      </c>
      <c r="I20" s="16"/>
      <c r="J20" s="14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" customHeight="1">
      <c r="A21" s="13"/>
      <c r="B21" s="29" t="s">
        <v>25</v>
      </c>
      <c r="C21" s="39"/>
      <c r="D21" s="39"/>
      <c r="E21" s="31"/>
      <c r="F21" s="42"/>
      <c r="G21" s="39"/>
      <c r="H21" s="39"/>
      <c r="I21" s="16"/>
      <c r="J21" s="14"/>
      <c r="K21" s="1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>
      <c r="A22" s="13">
        <v>1210</v>
      </c>
      <c r="B22" s="33" t="s">
        <v>26</v>
      </c>
      <c r="C22" s="34">
        <v>0</v>
      </c>
      <c r="D22" s="34">
        <v>0</v>
      </c>
      <c r="E22" s="31"/>
      <c r="F22" s="32" t="s">
        <v>27</v>
      </c>
      <c r="G22" s="30"/>
      <c r="H22" s="30"/>
      <c r="I22" s="16"/>
      <c r="J22" s="14"/>
      <c r="K22" s="1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" customHeight="1">
      <c r="A23" s="13">
        <v>1220</v>
      </c>
      <c r="B23" s="33" t="s">
        <v>28</v>
      </c>
      <c r="C23" s="34">
        <v>0</v>
      </c>
      <c r="D23" s="34">
        <v>0</v>
      </c>
      <c r="E23" s="31">
        <v>2210</v>
      </c>
      <c r="F23" s="35" t="s">
        <v>29</v>
      </c>
      <c r="G23" s="34">
        <v>703146.67</v>
      </c>
      <c r="H23" s="34">
        <v>703146.67</v>
      </c>
      <c r="I23" s="16"/>
      <c r="J23" s="14"/>
      <c r="K23" s="14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>
      <c r="A24" s="13">
        <v>1230</v>
      </c>
      <c r="B24" s="33" t="s">
        <v>30</v>
      </c>
      <c r="C24" s="34">
        <v>1308880.4099999999</v>
      </c>
      <c r="D24" s="34">
        <v>1308880.4099999999</v>
      </c>
      <c r="E24" s="31">
        <v>2220</v>
      </c>
      <c r="F24" s="35" t="s">
        <v>31</v>
      </c>
      <c r="G24" s="34">
        <v>0</v>
      </c>
      <c r="H24" s="34">
        <v>0</v>
      </c>
      <c r="I24" s="16"/>
      <c r="J24" s="14"/>
      <c r="K24" s="1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" customHeight="1">
      <c r="A25" s="13">
        <v>1240</v>
      </c>
      <c r="B25" s="33" t="s">
        <v>32</v>
      </c>
      <c r="C25" s="34">
        <v>34478208.619999997</v>
      </c>
      <c r="D25" s="34">
        <v>32408321.989999998</v>
      </c>
      <c r="E25" s="31">
        <v>2230</v>
      </c>
      <c r="F25" s="35" t="s">
        <v>33</v>
      </c>
      <c r="G25" s="34">
        <v>0</v>
      </c>
      <c r="H25" s="34">
        <v>0</v>
      </c>
      <c r="I25" s="16"/>
      <c r="J25" s="14"/>
      <c r="K25" s="14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" customHeight="1">
      <c r="A26" s="13">
        <v>1250</v>
      </c>
      <c r="B26" s="33" t="s">
        <v>34</v>
      </c>
      <c r="C26" s="34">
        <v>4541245.12</v>
      </c>
      <c r="D26" s="34">
        <v>4491027.16</v>
      </c>
      <c r="E26" s="31">
        <v>2240</v>
      </c>
      <c r="F26" s="35" t="s">
        <v>35</v>
      </c>
      <c r="G26" s="34">
        <v>0</v>
      </c>
      <c r="H26" s="34">
        <v>296636</v>
      </c>
      <c r="I26" s="16"/>
      <c r="J26" s="14"/>
      <c r="K26" s="1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customHeight="1">
      <c r="A27" s="13">
        <v>1260</v>
      </c>
      <c r="B27" s="36" t="s">
        <v>36</v>
      </c>
      <c r="C27" s="37">
        <v>-7234941.5800000001</v>
      </c>
      <c r="D27" s="37">
        <v>-5233990.0599999996</v>
      </c>
      <c r="E27" s="31">
        <v>2250</v>
      </c>
      <c r="F27" s="35" t="s">
        <v>37</v>
      </c>
      <c r="G27" s="34">
        <v>0</v>
      </c>
      <c r="H27" s="34">
        <v>0</v>
      </c>
      <c r="I27" s="16"/>
      <c r="J27" s="14"/>
      <c r="K27" s="1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" customHeight="1">
      <c r="A28" s="13">
        <v>1270</v>
      </c>
      <c r="B28" s="33" t="s">
        <v>38</v>
      </c>
      <c r="C28" s="34">
        <v>2828409.55</v>
      </c>
      <c r="D28" s="34">
        <v>2828409.55</v>
      </c>
      <c r="E28" s="31">
        <v>2260</v>
      </c>
      <c r="F28" s="35" t="s">
        <v>39</v>
      </c>
      <c r="G28" s="34">
        <v>0</v>
      </c>
      <c r="H28" s="34">
        <v>0</v>
      </c>
      <c r="I28" s="16"/>
      <c r="J28" s="14"/>
      <c r="K28" s="14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" customHeight="1">
      <c r="A29" s="13">
        <v>1280</v>
      </c>
      <c r="B29" s="33" t="s">
        <v>40</v>
      </c>
      <c r="C29" s="34">
        <v>0</v>
      </c>
      <c r="D29" s="34">
        <v>0</v>
      </c>
      <c r="E29" s="31"/>
      <c r="F29" s="43"/>
      <c r="G29" s="39"/>
      <c r="H29" s="39"/>
      <c r="I29" s="16"/>
      <c r="J29" s="14"/>
      <c r="K29" s="14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>
      <c r="A30" s="13">
        <v>1290</v>
      </c>
      <c r="B30" s="33" t="s">
        <v>41</v>
      </c>
      <c r="C30" s="34">
        <v>0</v>
      </c>
      <c r="D30" s="34">
        <v>0</v>
      </c>
      <c r="E30" s="31"/>
      <c r="F30" s="32" t="s">
        <v>42</v>
      </c>
      <c r="G30" s="40">
        <f>SUM(G23:G29)</f>
        <v>703146.67</v>
      </c>
      <c r="H30" s="40">
        <f>SUM(H23:H29)</f>
        <v>999782.67</v>
      </c>
      <c r="I30" s="16"/>
      <c r="J30" s="14"/>
      <c r="K30" s="1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" customHeight="1">
      <c r="A31" s="13"/>
      <c r="B31" s="38"/>
      <c r="C31" s="34"/>
      <c r="D31" s="34"/>
      <c r="E31" s="31"/>
      <c r="F31" s="44"/>
      <c r="G31" s="40"/>
      <c r="H31" s="40"/>
      <c r="I31" s="16"/>
      <c r="J31" s="14"/>
      <c r="K31" s="14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>
      <c r="A32" s="13"/>
      <c r="B32" s="29" t="s">
        <v>43</v>
      </c>
      <c r="C32" s="40">
        <f>SUM(C22:C31)</f>
        <v>35921802.11999999</v>
      </c>
      <c r="D32" s="40">
        <f>SUM(D22:D31)</f>
        <v>35802649.050000004</v>
      </c>
      <c r="E32" s="31"/>
      <c r="F32" s="32" t="s">
        <v>44</v>
      </c>
      <c r="G32" s="40">
        <f>G20+G30</f>
        <v>6576639.7699999996</v>
      </c>
      <c r="H32" s="40">
        <f>H20+H30</f>
        <v>6054454.3199999994</v>
      </c>
      <c r="I32" s="16"/>
      <c r="J32" s="14"/>
      <c r="K32" s="14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>
      <c r="A33" s="13"/>
      <c r="B33" s="38"/>
      <c r="C33" s="45"/>
      <c r="D33" s="45"/>
      <c r="E33" s="31"/>
      <c r="F33" s="46"/>
      <c r="G33" s="41"/>
      <c r="H33" s="41"/>
      <c r="I33" s="16"/>
      <c r="J33" s="14"/>
      <c r="K33" s="1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" customHeight="1">
      <c r="A34" s="13"/>
      <c r="B34" s="29" t="s">
        <v>45</v>
      </c>
      <c r="C34" s="40">
        <f>C19+C32</f>
        <v>71223719.069999993</v>
      </c>
      <c r="D34" s="40">
        <f>D19+D32</f>
        <v>66244358.410000004</v>
      </c>
      <c r="E34" s="31"/>
      <c r="F34" s="47" t="s">
        <v>46</v>
      </c>
      <c r="G34" s="39"/>
      <c r="H34" s="39"/>
      <c r="I34" s="16"/>
      <c r="J34" s="14"/>
      <c r="K34" s="14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" customHeight="1">
      <c r="A35" s="13"/>
      <c r="B35" s="48"/>
      <c r="C35" s="45"/>
      <c r="D35" s="45"/>
      <c r="E35" s="31"/>
      <c r="F35" s="46"/>
      <c r="G35" s="39"/>
      <c r="H35" s="39"/>
      <c r="I35" s="16"/>
      <c r="J35" s="14"/>
      <c r="K35" s="1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>
      <c r="A36" s="13"/>
      <c r="B36" s="38"/>
      <c r="C36" s="39"/>
      <c r="D36" s="39"/>
      <c r="E36" s="31"/>
      <c r="F36" s="49" t="s">
        <v>47</v>
      </c>
      <c r="G36" s="40">
        <f>SUM(G37:G39)</f>
        <v>0</v>
      </c>
      <c r="H36" s="40">
        <f>SUM(H37:H39)</f>
        <v>0</v>
      </c>
      <c r="I36" s="16"/>
      <c r="J36" s="14"/>
      <c r="K36" s="14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" customHeight="1">
      <c r="A37" s="13"/>
      <c r="B37" s="38"/>
      <c r="C37" s="45"/>
      <c r="D37" s="45"/>
      <c r="E37" s="31">
        <v>3110</v>
      </c>
      <c r="F37" s="50" t="s">
        <v>48</v>
      </c>
      <c r="G37" s="34">
        <v>0</v>
      </c>
      <c r="H37" s="34">
        <v>0</v>
      </c>
      <c r="I37" s="16"/>
      <c r="J37" s="14"/>
      <c r="K37" s="14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" customHeight="1">
      <c r="A38" s="13"/>
      <c r="B38" s="38"/>
      <c r="C38" s="39"/>
      <c r="D38" s="39"/>
      <c r="E38" s="31">
        <v>3120</v>
      </c>
      <c r="F38" s="35" t="s">
        <v>49</v>
      </c>
      <c r="G38" s="34">
        <v>0</v>
      </c>
      <c r="H38" s="34">
        <v>0</v>
      </c>
      <c r="I38" s="16"/>
      <c r="J38" s="14"/>
      <c r="K38" s="1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>
      <c r="A39" s="13"/>
      <c r="B39" s="38"/>
      <c r="C39" s="39"/>
      <c r="D39" s="39"/>
      <c r="E39" s="31">
        <v>3130</v>
      </c>
      <c r="F39" s="35" t="s">
        <v>50</v>
      </c>
      <c r="G39" s="34">
        <v>0</v>
      </c>
      <c r="H39" s="34">
        <v>0</v>
      </c>
      <c r="I39" s="16"/>
      <c r="J39" s="14"/>
      <c r="K39" s="14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" customHeight="1">
      <c r="A40" s="13"/>
      <c r="B40" s="38"/>
      <c r="C40" s="51"/>
      <c r="D40" s="39"/>
      <c r="E40" s="31"/>
      <c r="F40" s="52"/>
      <c r="G40" s="39"/>
      <c r="H40" s="39"/>
      <c r="I40" s="16"/>
      <c r="J40" s="14"/>
      <c r="K40" s="1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" customHeight="1">
      <c r="A41" s="13"/>
      <c r="B41" s="38"/>
      <c r="C41" s="51"/>
      <c r="D41" s="39"/>
      <c r="E41" s="31"/>
      <c r="F41" s="32" t="s">
        <v>51</v>
      </c>
      <c r="G41" s="40">
        <f>SUM(G42:G46)</f>
        <v>64647079.640000001</v>
      </c>
      <c r="H41" s="40">
        <f>SUM(H42:H46)</f>
        <v>60189903.659999996</v>
      </c>
      <c r="I41" s="16"/>
      <c r="J41" s="14"/>
      <c r="K41" s="1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>
      <c r="A42" s="13"/>
      <c r="B42" s="38"/>
      <c r="C42" s="51"/>
      <c r="D42" s="39"/>
      <c r="E42" s="31">
        <v>3210</v>
      </c>
      <c r="F42" s="35" t="s">
        <v>52</v>
      </c>
      <c r="G42" s="34">
        <v>4457175.6400000006</v>
      </c>
      <c r="H42" s="34">
        <f>+[1]DICIEMBRE!$F$72</f>
        <v>6048767.6599999964</v>
      </c>
      <c r="I42" s="16"/>
      <c r="J42" s="14"/>
      <c r="K42" s="1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" customHeight="1">
      <c r="A43" s="13"/>
      <c r="B43" s="38"/>
      <c r="C43" s="51"/>
      <c r="D43" s="39"/>
      <c r="E43" s="31">
        <v>3220</v>
      </c>
      <c r="F43" s="35" t="s">
        <v>53</v>
      </c>
      <c r="G43" s="34">
        <v>60189904</v>
      </c>
      <c r="H43" s="34">
        <v>54141136</v>
      </c>
      <c r="I43" s="16"/>
      <c r="J43" s="14"/>
      <c r="K43" s="14"/>
      <c r="L43" s="60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" customHeight="1">
      <c r="A44" s="13"/>
      <c r="B44" s="38"/>
      <c r="C44" s="51"/>
      <c r="D44" s="39"/>
      <c r="E44" s="31">
        <v>3230</v>
      </c>
      <c r="F44" s="35" t="s">
        <v>54</v>
      </c>
      <c r="G44" s="34">
        <v>0</v>
      </c>
      <c r="H44" s="34">
        <v>0</v>
      </c>
      <c r="I44" s="16"/>
      <c r="J44" s="14"/>
      <c r="K44" s="1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" customHeight="1">
      <c r="A45" s="13"/>
      <c r="B45" s="38"/>
      <c r="C45" s="39"/>
      <c r="D45" s="39"/>
      <c r="E45" s="31">
        <v>3240</v>
      </c>
      <c r="F45" s="35" t="s">
        <v>55</v>
      </c>
      <c r="G45" s="34">
        <v>0</v>
      </c>
      <c r="H45" s="34">
        <v>0</v>
      </c>
      <c r="I45" s="16"/>
      <c r="J45" s="14"/>
      <c r="K45" s="14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" customHeight="1">
      <c r="A46" s="13"/>
      <c r="B46" s="38"/>
      <c r="C46" s="39"/>
      <c r="D46" s="39"/>
      <c r="E46" s="31">
        <v>3250</v>
      </c>
      <c r="F46" s="35" t="s">
        <v>56</v>
      </c>
      <c r="G46" s="34">
        <v>0</v>
      </c>
      <c r="H46" s="34">
        <v>0</v>
      </c>
      <c r="I46" s="16"/>
      <c r="J46" s="14"/>
      <c r="K46" s="1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" customHeight="1">
      <c r="A47" s="13"/>
      <c r="B47" s="38"/>
      <c r="C47" s="39"/>
      <c r="D47" s="39"/>
      <c r="E47" s="31"/>
      <c r="F47" s="35"/>
      <c r="G47" s="39"/>
      <c r="H47" s="39"/>
      <c r="I47" s="16"/>
      <c r="J47" s="14"/>
      <c r="K47" s="1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3"/>
      <c r="B48" s="38"/>
      <c r="C48" s="39"/>
      <c r="D48" s="39"/>
      <c r="E48" s="31"/>
      <c r="F48" s="32" t="s">
        <v>57</v>
      </c>
      <c r="G48" s="40">
        <f>SUM(G49:G50)</f>
        <v>0</v>
      </c>
      <c r="H48" s="40">
        <f>SUM(H49:H50)</f>
        <v>0</v>
      </c>
      <c r="I48" s="16"/>
      <c r="J48" s="14"/>
      <c r="K48" s="1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" customHeight="1">
      <c r="A49" s="13"/>
      <c r="B49" s="38"/>
      <c r="C49" s="39"/>
      <c r="D49" s="39"/>
      <c r="E49" s="31">
        <v>3310</v>
      </c>
      <c r="F49" s="35" t="s">
        <v>58</v>
      </c>
      <c r="G49" s="34">
        <v>0</v>
      </c>
      <c r="H49" s="34">
        <v>0</v>
      </c>
      <c r="I49" s="16"/>
      <c r="J49" s="14"/>
      <c r="K49" s="1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>
      <c r="A50" s="13"/>
      <c r="B50" s="38"/>
      <c r="C50" s="39"/>
      <c r="D50" s="39"/>
      <c r="E50" s="31">
        <v>3320</v>
      </c>
      <c r="F50" s="35" t="s">
        <v>59</v>
      </c>
      <c r="G50" s="34">
        <v>0</v>
      </c>
      <c r="H50" s="34">
        <v>0</v>
      </c>
      <c r="I50" s="16"/>
      <c r="J50" s="14"/>
      <c r="K50" s="1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" customHeight="1">
      <c r="A51" s="13"/>
      <c r="B51" s="38"/>
      <c r="C51" s="39"/>
      <c r="D51" s="39"/>
      <c r="E51" s="31"/>
      <c r="F51" s="35"/>
      <c r="G51" s="39"/>
      <c r="H51" s="39"/>
      <c r="I51" s="16"/>
      <c r="J51" s="14"/>
      <c r="K51" s="1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" customHeight="1">
      <c r="A52" s="13"/>
      <c r="B52" s="38"/>
      <c r="C52" s="39"/>
      <c r="D52" s="39"/>
      <c r="E52" s="31"/>
      <c r="F52" s="32" t="s">
        <v>60</v>
      </c>
      <c r="G52" s="40">
        <f>G36+G41+G48</f>
        <v>64647079.640000001</v>
      </c>
      <c r="H52" s="40">
        <f>H36+H41+H48</f>
        <v>60189903.659999996</v>
      </c>
      <c r="I52" s="16"/>
      <c r="J52" s="14"/>
      <c r="K52" s="1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>
      <c r="A53" s="13"/>
      <c r="B53" s="38"/>
      <c r="C53" s="39"/>
      <c r="D53" s="39"/>
      <c r="E53" s="31"/>
      <c r="F53" s="52"/>
      <c r="G53" s="39"/>
      <c r="H53" s="39"/>
      <c r="I53" s="16"/>
      <c r="J53" s="14"/>
      <c r="K53" s="14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>
      <c r="A54" s="13"/>
      <c r="B54" s="38"/>
      <c r="C54" s="39"/>
      <c r="D54" s="39"/>
      <c r="E54" s="53"/>
      <c r="F54" s="32" t="s">
        <v>61</v>
      </c>
      <c r="G54" s="40">
        <f>G52+G32</f>
        <v>71223719.409999996</v>
      </c>
      <c r="H54" s="40">
        <f>H52+H32</f>
        <v>66244357.979999997</v>
      </c>
      <c r="I54" s="16"/>
      <c r="J54" s="14"/>
      <c r="K54" s="1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" customHeight="1">
      <c r="A55" s="13"/>
      <c r="B55" s="54"/>
      <c r="C55" s="55"/>
      <c r="D55" s="56"/>
      <c r="E55" s="57"/>
      <c r="F55" s="58"/>
      <c r="G55" s="59"/>
      <c r="H55" s="59">
        <f>+D34-H54</f>
        <v>0.43000000715255737</v>
      </c>
      <c r="I55" s="16"/>
      <c r="J55" s="14"/>
      <c r="K55" s="1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" customHeight="1">
      <c r="A56" s="1"/>
      <c r="B56" s="5"/>
      <c r="C56" s="6"/>
      <c r="D56" s="6"/>
      <c r="E56" s="7"/>
      <c r="F56" s="7"/>
      <c r="G56" s="6"/>
      <c r="H56" s="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2.25" customHeight="1">
      <c r="A57" s="1"/>
      <c r="B57" s="62" t="s">
        <v>62</v>
      </c>
      <c r="C57" s="63"/>
      <c r="D57" s="63"/>
      <c r="E57" s="63"/>
      <c r="F57" s="63"/>
      <c r="G57" s="63"/>
      <c r="H57" s="63"/>
      <c r="I57" s="63"/>
      <c r="J57" s="63"/>
      <c r="K57" s="64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>
      <c r="A58" s="1"/>
      <c r="B58" s="65"/>
      <c r="C58" s="63"/>
      <c r="D58" s="63"/>
      <c r="E58" s="63"/>
      <c r="F58" s="63"/>
      <c r="G58" s="63"/>
      <c r="H58" s="63"/>
      <c r="I58" s="6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>
      <c r="A60" s="1"/>
      <c r="B60" s="68" t="s">
        <v>63</v>
      </c>
      <c r="C60" s="69"/>
      <c r="D60" s="2"/>
      <c r="E60" s="3"/>
      <c r="F60" s="70" t="s">
        <v>64</v>
      </c>
      <c r="G60" s="69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1"/>
      <c r="B61" s="66" t="s">
        <v>65</v>
      </c>
      <c r="C61" s="67"/>
      <c r="D61" s="2"/>
      <c r="E61" s="3"/>
      <c r="F61" s="71" t="s">
        <v>66</v>
      </c>
      <c r="G61" s="67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>
      <c r="A62" s="1"/>
      <c r="B62" s="9"/>
      <c r="C62" s="2"/>
      <c r="D62" s="2"/>
      <c r="E62" s="3"/>
      <c r="F62" s="9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1"/>
      <c r="B63" s="68" t="s">
        <v>67</v>
      </c>
      <c r="C63" s="69"/>
      <c r="D63" s="2"/>
      <c r="E63" s="1"/>
      <c r="F63" s="71"/>
      <c r="G63" s="67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>
      <c r="A64" s="10"/>
      <c r="B64" s="66" t="s">
        <v>68</v>
      </c>
      <c r="C64" s="67"/>
      <c r="D64" s="11"/>
      <c r="E64" s="10"/>
      <c r="F64" s="66"/>
      <c r="G64" s="67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" customHeight="1">
      <c r="A65" s="1"/>
      <c r="B65" s="2"/>
      <c r="C65" s="2"/>
      <c r="D65" s="2"/>
      <c r="E65" s="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>
      <c r="A66" s="1"/>
      <c r="B66" s="2"/>
      <c r="C66" s="2"/>
      <c r="D66" s="2"/>
      <c r="E66" s="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>
      <c r="A67" s="1"/>
      <c r="B67" s="2"/>
      <c r="C67" s="2"/>
      <c r="D67" s="2"/>
      <c r="E67" s="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" customHeight="1">
      <c r="A68" s="1"/>
      <c r="B68" s="2"/>
      <c r="C68" s="2"/>
      <c r="D68" s="2"/>
      <c r="E68" s="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>
      <c r="A69" s="1"/>
      <c r="B69" s="2"/>
      <c r="C69" s="2"/>
      <c r="D69" s="2"/>
      <c r="E69" s="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" customHeight="1">
      <c r="A70" s="1"/>
      <c r="B70" s="2"/>
      <c r="C70" s="2"/>
      <c r="D70" s="2"/>
      <c r="E70" s="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customHeight="1">
      <c r="A71" s="1"/>
      <c r="B71" s="2"/>
      <c r="C71" s="2"/>
      <c r="D71" s="2"/>
      <c r="E71" s="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>
      <c r="A72" s="1"/>
      <c r="B72" s="2"/>
      <c r="C72" s="2"/>
      <c r="D72" s="2"/>
      <c r="E72" s="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" customHeight="1">
      <c r="A73" s="1"/>
      <c r="B73" s="2"/>
      <c r="C73" s="2"/>
      <c r="D73" s="2"/>
      <c r="E73" s="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5">
    <mergeCell ref="B64:C64"/>
    <mergeCell ref="F64:G64"/>
    <mergeCell ref="B2:H2"/>
    <mergeCell ref="B3:H3"/>
    <mergeCell ref="B4:H4"/>
    <mergeCell ref="B5:H5"/>
    <mergeCell ref="B6:H6"/>
    <mergeCell ref="B57:K57"/>
    <mergeCell ref="B58:I58"/>
    <mergeCell ref="B60:C60"/>
    <mergeCell ref="F60:G60"/>
    <mergeCell ref="B61:C61"/>
    <mergeCell ref="F61:G61"/>
    <mergeCell ref="B63:C63"/>
    <mergeCell ref="F63:G6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dcterms:created xsi:type="dcterms:W3CDTF">2014-09-29T19:08:02Z</dcterms:created>
  <dcterms:modified xsi:type="dcterms:W3CDTF">2024-01-16T19:42:08Z</dcterms:modified>
</cp:coreProperties>
</file>