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A0185B38-9D58-4CCB-A0FF-0CDB07B15DFF}" xr6:coauthVersionLast="47" xr6:coauthVersionMax="47" xr10:uidLastSave="{00000000-0000-0000-0000-000000000000}"/>
  <bookViews>
    <workbookView xWindow="-120" yWindow="-120" windowWidth="24240" windowHeight="13020" activeTab="2" xr2:uid="{84E49887-6BD9-4123-A933-9F8772D8605D}"/>
  </bookViews>
  <sheets>
    <sheet name="JULIO" sheetId="1" r:id="rId1"/>
    <sheet name="AGOSTO" sheetId="3" r:id="rId2"/>
    <sheet name="SEPTIEMBRE" sheetId="2" r:id="rId3"/>
  </sheets>
  <definedNames>
    <definedName name="_xlnm.Print_Titles" localSheetId="1">AGOSTO!$2:$9</definedName>
    <definedName name="_xlnm.Print_Titles" localSheetId="0">JULIO!$2:$9</definedName>
    <definedName name="_xlnm.Print_Titles" localSheetId="2">SEPTIEMBRE!$2:$9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3" i="3" l="1"/>
  <c r="G83" i="3" s="1"/>
  <c r="D82" i="3"/>
  <c r="G82" i="3" s="1"/>
  <c r="D81" i="3"/>
  <c r="G81" i="3" s="1"/>
  <c r="D80" i="3"/>
  <c r="G80" i="3" s="1"/>
  <c r="F79" i="3"/>
  <c r="E79" i="3"/>
  <c r="C79" i="3"/>
  <c r="C48" i="3" s="1"/>
  <c r="B79" i="3"/>
  <c r="B48" i="3" s="1"/>
  <c r="D77" i="3"/>
  <c r="G77" i="3" s="1"/>
  <c r="D76" i="3"/>
  <c r="G76" i="3" s="1"/>
  <c r="D75" i="3"/>
  <c r="G75" i="3" s="1"/>
  <c r="D74" i="3"/>
  <c r="G74" i="3" s="1"/>
  <c r="D73" i="3"/>
  <c r="G73" i="3" s="1"/>
  <c r="D72" i="3"/>
  <c r="G72" i="3" s="1"/>
  <c r="D71" i="3"/>
  <c r="G71" i="3" s="1"/>
  <c r="D70" i="3"/>
  <c r="G70" i="3" s="1"/>
  <c r="D69" i="3"/>
  <c r="D68" i="3" s="1"/>
  <c r="G68" i="3" s="1"/>
  <c r="F68" i="3"/>
  <c r="E68" i="3"/>
  <c r="C68" i="3"/>
  <c r="B68" i="3"/>
  <c r="D66" i="3"/>
  <c r="G66" i="3" s="1"/>
  <c r="D65" i="3"/>
  <c r="G65" i="3" s="1"/>
  <c r="D64" i="3"/>
  <c r="G64" i="3" s="1"/>
  <c r="D63" i="3"/>
  <c r="G63" i="3" s="1"/>
  <c r="D62" i="3"/>
  <c r="G62" i="3" s="1"/>
  <c r="D61" i="3"/>
  <c r="G61" i="3" s="1"/>
  <c r="D60" i="3"/>
  <c r="D59" i="3" s="1"/>
  <c r="G59" i="3" s="1"/>
  <c r="F59" i="3"/>
  <c r="F48" i="3" s="1"/>
  <c r="E59" i="3"/>
  <c r="C59" i="3"/>
  <c r="B59" i="3"/>
  <c r="D57" i="3"/>
  <c r="G57" i="3" s="1"/>
  <c r="D56" i="3"/>
  <c r="G56" i="3" s="1"/>
  <c r="D55" i="3"/>
  <c r="G55" i="3" s="1"/>
  <c r="D54" i="3"/>
  <c r="G54" i="3" s="1"/>
  <c r="D53" i="3"/>
  <c r="G53" i="3" s="1"/>
  <c r="D52" i="3"/>
  <c r="G52" i="3" s="1"/>
  <c r="D51" i="3"/>
  <c r="G51" i="3" s="1"/>
  <c r="D50" i="3"/>
  <c r="D49" i="3" s="1"/>
  <c r="F49" i="3"/>
  <c r="E49" i="3"/>
  <c r="C49" i="3"/>
  <c r="B49" i="3"/>
  <c r="E48" i="3"/>
  <c r="D46" i="3"/>
  <c r="G46" i="3" s="1"/>
  <c r="D45" i="3"/>
  <c r="G45" i="3" s="1"/>
  <c r="D44" i="3"/>
  <c r="G44" i="3" s="1"/>
  <c r="D43" i="3"/>
  <c r="G43" i="3" s="1"/>
  <c r="F42" i="3"/>
  <c r="E42" i="3"/>
  <c r="C42" i="3"/>
  <c r="B42" i="3"/>
  <c r="D40" i="3"/>
  <c r="G40" i="3" s="1"/>
  <c r="D39" i="3"/>
  <c r="G39" i="3" s="1"/>
  <c r="D38" i="3"/>
  <c r="G38" i="3" s="1"/>
  <c r="D37" i="3"/>
  <c r="G37" i="3" s="1"/>
  <c r="D36" i="3"/>
  <c r="G36" i="3" s="1"/>
  <c r="D35" i="3"/>
  <c r="G35" i="3" s="1"/>
  <c r="D34" i="3"/>
  <c r="G34" i="3" s="1"/>
  <c r="D33" i="3"/>
  <c r="G33" i="3" s="1"/>
  <c r="D32" i="3"/>
  <c r="G32" i="3" s="1"/>
  <c r="F31" i="3"/>
  <c r="E31" i="3"/>
  <c r="C31" i="3"/>
  <c r="B31" i="3"/>
  <c r="D29" i="3"/>
  <c r="G29" i="3" s="1"/>
  <c r="D28" i="3"/>
  <c r="G28" i="3" s="1"/>
  <c r="D27" i="3"/>
  <c r="G27" i="3" s="1"/>
  <c r="D26" i="3"/>
  <c r="G26" i="3" s="1"/>
  <c r="D25" i="3"/>
  <c r="G25" i="3" s="1"/>
  <c r="D24" i="3"/>
  <c r="G24" i="3" s="1"/>
  <c r="D23" i="3"/>
  <c r="G23" i="3" s="1"/>
  <c r="F22" i="3"/>
  <c r="E22" i="3"/>
  <c r="C22" i="3"/>
  <c r="B22" i="3"/>
  <c r="B11" i="3" s="1"/>
  <c r="D20" i="3"/>
  <c r="G20" i="3" s="1"/>
  <c r="D19" i="3"/>
  <c r="G19" i="3" s="1"/>
  <c r="D18" i="3"/>
  <c r="G18" i="3" s="1"/>
  <c r="D17" i="3"/>
  <c r="G17" i="3" s="1"/>
  <c r="D16" i="3"/>
  <c r="G16" i="3" s="1"/>
  <c r="D15" i="3"/>
  <c r="G15" i="3" s="1"/>
  <c r="D14" i="3"/>
  <c r="G14" i="3" s="1"/>
  <c r="D13" i="3"/>
  <c r="G13" i="3" s="1"/>
  <c r="F12" i="3"/>
  <c r="F11" i="3" s="1"/>
  <c r="E12" i="3"/>
  <c r="E11" i="3" s="1"/>
  <c r="E85" i="3" s="1"/>
  <c r="D12" i="3"/>
  <c r="C12" i="3"/>
  <c r="C11" i="3" s="1"/>
  <c r="C85" i="3" s="1"/>
  <c r="B12" i="3"/>
  <c r="D83" i="2"/>
  <c r="G83" i="2" s="1"/>
  <c r="D82" i="2"/>
  <c r="G82" i="2" s="1"/>
  <c r="D81" i="2"/>
  <c r="G81" i="2" s="1"/>
  <c r="D80" i="2"/>
  <c r="G80" i="2" s="1"/>
  <c r="F79" i="2"/>
  <c r="E79" i="2"/>
  <c r="C79" i="2"/>
  <c r="C48" i="2" s="1"/>
  <c r="B79" i="2"/>
  <c r="B48" i="2" s="1"/>
  <c r="D77" i="2"/>
  <c r="G77" i="2" s="1"/>
  <c r="D76" i="2"/>
  <c r="G76" i="2" s="1"/>
  <c r="D75" i="2"/>
  <c r="G75" i="2" s="1"/>
  <c r="D74" i="2"/>
  <c r="G74" i="2" s="1"/>
  <c r="D73" i="2"/>
  <c r="D68" i="2" s="1"/>
  <c r="G68" i="2" s="1"/>
  <c r="D72" i="2"/>
  <c r="G72" i="2" s="1"/>
  <c r="D71" i="2"/>
  <c r="G71" i="2" s="1"/>
  <c r="D70" i="2"/>
  <c r="G70" i="2" s="1"/>
  <c r="D69" i="2"/>
  <c r="G69" i="2" s="1"/>
  <c r="F68" i="2"/>
  <c r="E68" i="2"/>
  <c r="C68" i="2"/>
  <c r="B68" i="2"/>
  <c r="D66" i="2"/>
  <c r="G66" i="2" s="1"/>
  <c r="D65" i="2"/>
  <c r="G65" i="2" s="1"/>
  <c r="D64" i="2"/>
  <c r="D59" i="2" s="1"/>
  <c r="G59" i="2" s="1"/>
  <c r="D63" i="2"/>
  <c r="G63" i="2" s="1"/>
  <c r="D62" i="2"/>
  <c r="G62" i="2" s="1"/>
  <c r="D61" i="2"/>
  <c r="G61" i="2" s="1"/>
  <c r="D60" i="2"/>
  <c r="G60" i="2" s="1"/>
  <c r="F59" i="2"/>
  <c r="E59" i="2"/>
  <c r="C59" i="2"/>
  <c r="B59" i="2"/>
  <c r="D57" i="2"/>
  <c r="G57" i="2" s="1"/>
  <c r="D56" i="2"/>
  <c r="G56" i="2" s="1"/>
  <c r="D55" i="2"/>
  <c r="G55" i="2" s="1"/>
  <c r="D54" i="2"/>
  <c r="G54" i="2" s="1"/>
  <c r="D53" i="2"/>
  <c r="G53" i="2" s="1"/>
  <c r="D52" i="2"/>
  <c r="G52" i="2" s="1"/>
  <c r="D51" i="2"/>
  <c r="G51" i="2" s="1"/>
  <c r="D50" i="2"/>
  <c r="D49" i="2" s="1"/>
  <c r="F49" i="2"/>
  <c r="F48" i="2" s="1"/>
  <c r="E49" i="2"/>
  <c r="C49" i="2"/>
  <c r="B49" i="2"/>
  <c r="E48" i="2"/>
  <c r="D46" i="2"/>
  <c r="G46" i="2" s="1"/>
  <c r="D45" i="2"/>
  <c r="G45" i="2" s="1"/>
  <c r="D44" i="2"/>
  <c r="G44" i="2" s="1"/>
  <c r="D43" i="2"/>
  <c r="D42" i="2" s="1"/>
  <c r="G42" i="2" s="1"/>
  <c r="F42" i="2"/>
  <c r="E42" i="2"/>
  <c r="C42" i="2"/>
  <c r="B42" i="2"/>
  <c r="D40" i="2"/>
  <c r="G40" i="2" s="1"/>
  <c r="D39" i="2"/>
  <c r="G39" i="2" s="1"/>
  <c r="D38" i="2"/>
  <c r="G38" i="2" s="1"/>
  <c r="D37" i="2"/>
  <c r="G37" i="2" s="1"/>
  <c r="D36" i="2"/>
  <c r="G36" i="2" s="1"/>
  <c r="D35" i="2"/>
  <c r="G35" i="2" s="1"/>
  <c r="D34" i="2"/>
  <c r="G34" i="2" s="1"/>
  <c r="D33" i="2"/>
  <c r="G33" i="2" s="1"/>
  <c r="D32" i="2"/>
  <c r="G32" i="2" s="1"/>
  <c r="F31" i="2"/>
  <c r="E31" i="2"/>
  <c r="C31" i="2"/>
  <c r="B31" i="2"/>
  <c r="D29" i="2"/>
  <c r="G29" i="2" s="1"/>
  <c r="D28" i="2"/>
  <c r="G28" i="2" s="1"/>
  <c r="D27" i="2"/>
  <c r="G27" i="2" s="1"/>
  <c r="D26" i="2"/>
  <c r="G26" i="2" s="1"/>
  <c r="D25" i="2"/>
  <c r="G25" i="2" s="1"/>
  <c r="D24" i="2"/>
  <c r="G24" i="2" s="1"/>
  <c r="D23" i="2"/>
  <c r="G23" i="2" s="1"/>
  <c r="F22" i="2"/>
  <c r="E22" i="2"/>
  <c r="C22" i="2"/>
  <c r="B22" i="2"/>
  <c r="D20" i="2"/>
  <c r="G20" i="2" s="1"/>
  <c r="D19" i="2"/>
  <c r="G19" i="2" s="1"/>
  <c r="D18" i="2"/>
  <c r="G18" i="2" s="1"/>
  <c r="D17" i="2"/>
  <c r="G17" i="2" s="1"/>
  <c r="D16" i="2"/>
  <c r="G16" i="2" s="1"/>
  <c r="D15" i="2"/>
  <c r="G15" i="2" s="1"/>
  <c r="D14" i="2"/>
  <c r="G14" i="2" s="1"/>
  <c r="D13" i="2"/>
  <c r="G13" i="2" s="1"/>
  <c r="F12" i="2"/>
  <c r="F11" i="2" s="1"/>
  <c r="F85" i="2" s="1"/>
  <c r="E12" i="2"/>
  <c r="E11" i="2" s="1"/>
  <c r="E85" i="2" s="1"/>
  <c r="D12" i="2"/>
  <c r="C12" i="2"/>
  <c r="C11" i="2" s="1"/>
  <c r="C85" i="2" s="1"/>
  <c r="B12" i="2"/>
  <c r="B11" i="2" s="1"/>
  <c r="B85" i="2" s="1"/>
  <c r="D83" i="1"/>
  <c r="G83" i="1" s="1"/>
  <c r="D82" i="1"/>
  <c r="D79" i="1" s="1"/>
  <c r="G79" i="1" s="1"/>
  <c r="D81" i="1"/>
  <c r="G81" i="1" s="1"/>
  <c r="D80" i="1"/>
  <c r="G80" i="1" s="1"/>
  <c r="F79" i="1"/>
  <c r="E79" i="1"/>
  <c r="C79" i="1"/>
  <c r="B79" i="1"/>
  <c r="D77" i="1"/>
  <c r="G77" i="1" s="1"/>
  <c r="D76" i="1"/>
  <c r="G76" i="1" s="1"/>
  <c r="D75" i="1"/>
  <c r="G75" i="1" s="1"/>
  <c r="D74" i="1"/>
  <c r="G74" i="1" s="1"/>
  <c r="D73" i="1"/>
  <c r="G73" i="1" s="1"/>
  <c r="D72" i="1"/>
  <c r="G72" i="1" s="1"/>
  <c r="D71" i="1"/>
  <c r="G71" i="1" s="1"/>
  <c r="D70" i="1"/>
  <c r="G70" i="1" s="1"/>
  <c r="D69" i="1"/>
  <c r="D68" i="1" s="1"/>
  <c r="G68" i="1" s="1"/>
  <c r="F68" i="1"/>
  <c r="E68" i="1"/>
  <c r="C68" i="1"/>
  <c r="B68" i="1"/>
  <c r="D66" i="1"/>
  <c r="G66" i="1" s="1"/>
  <c r="D65" i="1"/>
  <c r="G65" i="1" s="1"/>
  <c r="D64" i="1"/>
  <c r="G64" i="1" s="1"/>
  <c r="D63" i="1"/>
  <c r="G63" i="1" s="1"/>
  <c r="D62" i="1"/>
  <c r="G62" i="1" s="1"/>
  <c r="D61" i="1"/>
  <c r="G61" i="1" s="1"/>
  <c r="D60" i="1"/>
  <c r="D59" i="1" s="1"/>
  <c r="G59" i="1" s="1"/>
  <c r="F59" i="1"/>
  <c r="F48" i="1" s="1"/>
  <c r="E59" i="1"/>
  <c r="C59" i="1"/>
  <c r="B59" i="1"/>
  <c r="D57" i="1"/>
  <c r="G57" i="1" s="1"/>
  <c r="D56" i="1"/>
  <c r="G56" i="1" s="1"/>
  <c r="D55" i="1"/>
  <c r="G55" i="1" s="1"/>
  <c r="D54" i="1"/>
  <c r="G54" i="1" s="1"/>
  <c r="D53" i="1"/>
  <c r="G53" i="1" s="1"/>
  <c r="D52" i="1"/>
  <c r="G52" i="1" s="1"/>
  <c r="D51" i="1"/>
  <c r="G51" i="1" s="1"/>
  <c r="D50" i="1"/>
  <c r="D49" i="1" s="1"/>
  <c r="F49" i="1"/>
  <c r="E49" i="1"/>
  <c r="C49" i="1"/>
  <c r="C48" i="1" s="1"/>
  <c r="B49" i="1"/>
  <c r="B48" i="1" s="1"/>
  <c r="E48" i="1"/>
  <c r="D46" i="1"/>
  <c r="G46" i="1" s="1"/>
  <c r="D45" i="1"/>
  <c r="G45" i="1" s="1"/>
  <c r="D44" i="1"/>
  <c r="G44" i="1" s="1"/>
  <c r="D43" i="1"/>
  <c r="D42" i="1" s="1"/>
  <c r="G42" i="1" s="1"/>
  <c r="F42" i="1"/>
  <c r="E42" i="1"/>
  <c r="C42" i="1"/>
  <c r="B42" i="1"/>
  <c r="D40" i="1"/>
  <c r="G40" i="1" s="1"/>
  <c r="D39" i="1"/>
  <c r="G39" i="1" s="1"/>
  <c r="D38" i="1"/>
  <c r="G38" i="1" s="1"/>
  <c r="D37" i="1"/>
  <c r="G37" i="1" s="1"/>
  <c r="D36" i="1"/>
  <c r="G36" i="1" s="1"/>
  <c r="D35" i="1"/>
  <c r="G35" i="1" s="1"/>
  <c r="D34" i="1"/>
  <c r="D31" i="1" s="1"/>
  <c r="G31" i="1" s="1"/>
  <c r="D33" i="1"/>
  <c r="G33" i="1" s="1"/>
  <c r="D32" i="1"/>
  <c r="G32" i="1" s="1"/>
  <c r="F31" i="1"/>
  <c r="E31" i="1"/>
  <c r="C31" i="1"/>
  <c r="B31" i="1"/>
  <c r="D29" i="1"/>
  <c r="G29" i="1" s="1"/>
  <c r="D28" i="1"/>
  <c r="G28" i="1" s="1"/>
  <c r="D27" i="1"/>
  <c r="G27" i="1" s="1"/>
  <c r="D26" i="1"/>
  <c r="G26" i="1" s="1"/>
  <c r="D25" i="1"/>
  <c r="G25" i="1" s="1"/>
  <c r="D24" i="1"/>
  <c r="G24" i="1" s="1"/>
  <c r="D23" i="1"/>
  <c r="G23" i="1" s="1"/>
  <c r="F22" i="1"/>
  <c r="E22" i="1"/>
  <c r="C22" i="1"/>
  <c r="C11" i="1" s="1"/>
  <c r="C85" i="1" s="1"/>
  <c r="B22" i="1"/>
  <c r="B11" i="1" s="1"/>
  <c r="B85" i="1" s="1"/>
  <c r="D20" i="1"/>
  <c r="G20" i="1" s="1"/>
  <c r="D19" i="1"/>
  <c r="G19" i="1" s="1"/>
  <c r="D18" i="1"/>
  <c r="G18" i="1" s="1"/>
  <c r="D17" i="1"/>
  <c r="G17" i="1" s="1"/>
  <c r="D16" i="1"/>
  <c r="G16" i="1" s="1"/>
  <c r="D15" i="1"/>
  <c r="G15" i="1" s="1"/>
  <c r="D14" i="1"/>
  <c r="G14" i="1" s="1"/>
  <c r="D13" i="1"/>
  <c r="G13" i="1" s="1"/>
  <c r="F12" i="1"/>
  <c r="F11" i="1" s="1"/>
  <c r="E12" i="1"/>
  <c r="E11" i="1" s="1"/>
  <c r="E85" i="1" s="1"/>
  <c r="D12" i="1"/>
  <c r="C12" i="1"/>
  <c r="B12" i="1"/>
  <c r="G49" i="3" l="1"/>
  <c r="B85" i="3"/>
  <c r="F85" i="3"/>
  <c r="G50" i="3"/>
  <c r="D22" i="3"/>
  <c r="G22" i="3" s="1"/>
  <c r="D31" i="3"/>
  <c r="G31" i="3" s="1"/>
  <c r="D79" i="3"/>
  <c r="G79" i="3" s="1"/>
  <c r="G12" i="3"/>
  <c r="G11" i="3" s="1"/>
  <c r="G60" i="3"/>
  <c r="G69" i="3"/>
  <c r="D42" i="3"/>
  <c r="G42" i="3" s="1"/>
  <c r="G49" i="2"/>
  <c r="G43" i="2"/>
  <c r="G50" i="2"/>
  <c r="G64" i="2"/>
  <c r="G73" i="2"/>
  <c r="D22" i="2"/>
  <c r="G22" i="2" s="1"/>
  <c r="D31" i="2"/>
  <c r="G31" i="2" s="1"/>
  <c r="D79" i="2"/>
  <c r="G79" i="2" s="1"/>
  <c r="G12" i="2"/>
  <c r="G49" i="1"/>
  <c r="D48" i="1"/>
  <c r="G48" i="1" s="1"/>
  <c r="F85" i="1"/>
  <c r="G34" i="1"/>
  <c r="G43" i="1"/>
  <c r="G50" i="1"/>
  <c r="D22" i="1"/>
  <c r="G22" i="1" s="1"/>
  <c r="G60" i="1"/>
  <c r="G69" i="1"/>
  <c r="G82" i="1"/>
  <c r="G12" i="1"/>
  <c r="G85" i="3" l="1"/>
  <c r="D11" i="3"/>
  <c r="D85" i="3" s="1"/>
  <c r="D48" i="3"/>
  <c r="G48" i="3" s="1"/>
  <c r="D11" i="2"/>
  <c r="D48" i="2"/>
  <c r="G48" i="2" s="1"/>
  <c r="G11" i="2"/>
  <c r="G85" i="2" s="1"/>
  <c r="D11" i="1"/>
  <c r="D85" i="1" s="1"/>
  <c r="G11" i="1"/>
  <c r="G85" i="1" s="1"/>
  <c r="D85" i="2" l="1"/>
</calcChain>
</file>

<file path=xl/sharedStrings.xml><?xml version="1.0" encoding="utf-8"?>
<sst xmlns="http://schemas.openxmlformats.org/spreadsheetml/2006/main" count="240" uniqueCount="50">
  <si>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</si>
  <si>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</si>
  <si>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</si>
  <si>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</si>
  <si>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</si>
  <si>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</si>
  <si>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</si>
  <si>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</si>
  <si>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</si>
  <si>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</si>
  <si>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</si>
  <si>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</si>
  <si>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</si>
  <si>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</si>
  <si>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</si>
  <si>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</si>
  <si>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</si>
  <si>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</si>
  <si>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</si>
  <si>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</si>
  <si>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</si>
  <si>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</si>
  <si>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</si>
  <si>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</si>
  <si>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</si>
  <si>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</si>
  <si>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</si>
  <si>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</si>
  <si>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</si>
  <si>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</si>
  <si>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</si>
  <si>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</si>
  <si>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</si>
  <si>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</si>
  <si>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</si>
  <si>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</si>
  <si>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</si>
  <si>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</si>
  <si>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</si>
  <si>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</si>
  <si>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</si>
  <si>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</si>
  <si>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</si>
  <si>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</si>
  <si>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</si>
  <si>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</si>
  <si>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Comisión de Agua y Alcantarillado del Municipio de Tulancingo de Bravo, Hidalgo (a)</t>
  </si>
  <si>
    <t>Del 1 de Enero al 31 de Julio de 2025 (b)</t>
  </si>
  <si>
    <t>Del 1 de Enero al 30 de Septiembre de 2025 (b)</t>
  </si>
  <si>
    <t>Del 1 de Enero al 31 de Agosto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</si>
</sst>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92516-B360-4D1D-87D0-46799A2E03FD}">
  <sheetPr>
    <tabColor rgb="FFFFC000"/>
    <pageSetUpPr fitToPage="1"/>
  </sheetPr>
  <dimension ref="A1:G86"/>
  <sheetViews>
    <sheetView workbookViewId="0">
      <pane ySplit="9" topLeftCell="A10" activePane="bottomLeft" state="frozen"/>
      <selection activeCell="B23" sqref="B23"/>
      <selection pane="bottomLeft" activeCell="A18" sqref="A18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84348514.969999999</v>
      </c>
      <c r="C11" s="4">
        <f t="shared" si="0"/>
        <v>1050000</v>
      </c>
      <c r="D11" s="4">
        <f t="shared" si="0"/>
        <v>85398514.969999999</v>
      </c>
      <c r="E11" s="4">
        <f t="shared" si="0"/>
        <v>51086465.170000002</v>
      </c>
      <c r="F11" s="4">
        <f t="shared" si="0"/>
        <v>50241278.259999998</v>
      </c>
      <c r="G11" s="4">
        <f t="shared" si="0"/>
        <v>34312049.799999997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1050000</v>
      </c>
      <c r="D22" s="4">
        <f>SUM(D23:D29)</f>
        <v>85398514.969999999</v>
      </c>
      <c r="E22" s="4">
        <f>SUM(E23:E29)</f>
        <v>51086465.170000002</v>
      </c>
      <c r="F22" s="4">
        <f>SUM(F23:F29)</f>
        <v>50241278.259999998</v>
      </c>
      <c r="G22" s="4">
        <f t="shared" ref="G22:G29" si="3">D22-E22</f>
        <v>34312049.799999997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84348514.969999999</v>
      </c>
      <c r="C24" s="5">
        <v>1050000</v>
      </c>
      <c r="D24" s="5">
        <f t="shared" ref="D24:D29" si="4">B24+C24</f>
        <v>85398514.969999999</v>
      </c>
      <c r="E24" s="5">
        <v>51086465.170000002</v>
      </c>
      <c r="F24" s="5">
        <v>50241278.259999998</v>
      </c>
      <c r="G24" s="5">
        <f t="shared" si="3"/>
        <v>34312049.799999997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1752455</v>
      </c>
      <c r="F48" s="4">
        <f>F49+F59+F68+F79</f>
        <v>1752455</v>
      </c>
      <c r="G48" s="4">
        <f t="shared" ref="G48:G83" si="7">D48-E48</f>
        <v>3847545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1752455</v>
      </c>
      <c r="F59" s="4">
        <f>SUM(F60:F66)</f>
        <v>1752455</v>
      </c>
      <c r="G59" s="4">
        <f t="shared" si="7"/>
        <v>3847545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 t="shared" ref="D61:D66" si="9">B61+C61</f>
        <v>5600000</v>
      </c>
      <c r="E61" s="5">
        <v>1752455</v>
      </c>
      <c r="F61" s="5">
        <v>1752455</v>
      </c>
      <c r="G61" s="5">
        <f t="shared" si="7"/>
        <v>3847545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89948514.969999999</v>
      </c>
      <c r="C85" s="4">
        <f t="shared" si="11"/>
        <v>1050000</v>
      </c>
      <c r="D85" s="4">
        <f t="shared" si="11"/>
        <v>90998514.969999999</v>
      </c>
      <c r="E85" s="4">
        <f t="shared" si="11"/>
        <v>52838920.170000002</v>
      </c>
      <c r="F85" s="4">
        <f t="shared" si="11"/>
        <v>51993733.259999998</v>
      </c>
      <c r="G85" s="4">
        <f t="shared" si="11"/>
        <v>38159594.799999997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E7F2A-4B87-47C2-920A-99156E4CFAD5}">
  <sheetPr>
    <tabColor rgb="FFFFC000"/>
    <pageSetUpPr fitToPage="1"/>
  </sheetPr>
  <dimension ref="A1:G86"/>
  <sheetViews>
    <sheetView workbookViewId="0">
      <pane ySplit="9" topLeftCell="A10" activePane="bottomLeft" state="frozen"/>
      <selection activeCell="B23" sqref="B23"/>
      <selection pane="bottomLeft" activeCell="A12" sqref="A12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49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84348514.969999999</v>
      </c>
      <c r="C11" s="4">
        <f t="shared" si="0"/>
        <v>1054231.23</v>
      </c>
      <c r="D11" s="4">
        <f t="shared" si="0"/>
        <v>85402746.200000003</v>
      </c>
      <c r="E11" s="4">
        <f t="shared" si="0"/>
        <v>57785507.100000001</v>
      </c>
      <c r="F11" s="4">
        <f t="shared" si="0"/>
        <v>57190794.759999998</v>
      </c>
      <c r="G11" s="4">
        <f t="shared" si="0"/>
        <v>27617239.100000001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1054231.23</v>
      </c>
      <c r="D22" s="4">
        <f>SUM(D23:D29)</f>
        <v>85402746.200000003</v>
      </c>
      <c r="E22" s="4">
        <f>SUM(E23:E29)</f>
        <v>57785507.100000001</v>
      </c>
      <c r="F22" s="4">
        <f>SUM(F23:F29)</f>
        <v>57190794.759999998</v>
      </c>
      <c r="G22" s="4">
        <f t="shared" ref="G22:G29" si="3">D22-E22</f>
        <v>27617239.100000001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84348514.969999999</v>
      </c>
      <c r="C24" s="5">
        <v>1054231.23</v>
      </c>
      <c r="D24" s="5">
        <f t="shared" ref="D24:D29" si="4">B24+C24</f>
        <v>85402746.200000003</v>
      </c>
      <c r="E24" s="5">
        <v>57785507.100000001</v>
      </c>
      <c r="F24" s="5">
        <v>57190794.759999998</v>
      </c>
      <c r="G24" s="5">
        <f t="shared" si="3"/>
        <v>27617239.100000001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1752455</v>
      </c>
      <c r="F48" s="4">
        <f>F49+F59+F68+F79</f>
        <v>1752455</v>
      </c>
      <c r="G48" s="4">
        <f t="shared" ref="G48:G83" si="7">D48-E48</f>
        <v>3847545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1752455</v>
      </c>
      <c r="F59" s="4">
        <f>SUM(F60:F66)</f>
        <v>1752455</v>
      </c>
      <c r="G59" s="4">
        <f t="shared" si="7"/>
        <v>3847545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 t="shared" ref="D61:D66" si="9">B61+C61</f>
        <v>5600000</v>
      </c>
      <c r="E61" s="5">
        <v>1752455</v>
      </c>
      <c r="F61" s="5">
        <v>1752455</v>
      </c>
      <c r="G61" s="5">
        <f t="shared" si="7"/>
        <v>3847545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89948514.969999999</v>
      </c>
      <c r="C85" s="4">
        <f t="shared" si="11"/>
        <v>1054231.23</v>
      </c>
      <c r="D85" s="4">
        <f t="shared" si="11"/>
        <v>91002746.200000003</v>
      </c>
      <c r="E85" s="4">
        <f t="shared" si="11"/>
        <v>59537962.100000001</v>
      </c>
      <c r="F85" s="4">
        <f t="shared" si="11"/>
        <v>58943249.759999998</v>
      </c>
      <c r="G85" s="4">
        <f t="shared" si="11"/>
        <v>31464784.100000001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EEF84-859F-4FF5-A3C9-43370C687937}">
  <sheetPr>
    <tabColor rgb="FFFFC000"/>
    <pageSetUpPr fitToPage="1"/>
  </sheetPr>
  <dimension ref="A1:G86"/>
  <sheetViews>
    <sheetView tabSelected="1" workbookViewId="0">
      <pane ySplit="9" topLeftCell="A84" activePane="bottomLeft" state="frozen"/>
      <selection activeCell="A24" sqref="A24"/>
      <selection pane="bottomLeft" activeCell="A86" sqref="A86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48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84348514.969999999</v>
      </c>
      <c r="C11" s="4">
        <f t="shared" si="0"/>
        <v>2036308.66</v>
      </c>
      <c r="D11" s="4">
        <f t="shared" si="0"/>
        <v>86384823.629999995</v>
      </c>
      <c r="E11" s="4">
        <f t="shared" si="0"/>
        <v>64839735.359999999</v>
      </c>
      <c r="F11" s="4">
        <f t="shared" si="0"/>
        <v>64388966.939999998</v>
      </c>
      <c r="G11" s="4">
        <f t="shared" si="0"/>
        <v>21545088.269999996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2036308.66</v>
      </c>
      <c r="D22" s="4">
        <f>SUM(D23:D29)</f>
        <v>86384823.629999995</v>
      </c>
      <c r="E22" s="4">
        <f>SUM(E23:E29)</f>
        <v>64839735.359999999</v>
      </c>
      <c r="F22" s="4">
        <f>SUM(F23:F29)</f>
        <v>64388966.939999998</v>
      </c>
      <c r="G22" s="4">
        <f t="shared" ref="G22:G29" si="3">D22-E22</f>
        <v>21545088.269999996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84348514.969999999</v>
      </c>
      <c r="C24" s="5">
        <v>2036308.66</v>
      </c>
      <c r="D24" s="5">
        <f t="shared" ref="D24:D29" si="4">B24+C24</f>
        <v>86384823.629999995</v>
      </c>
      <c r="E24" s="5">
        <v>64839735.359999999</v>
      </c>
      <c r="F24" s="5">
        <v>64388966.939999998</v>
      </c>
      <c r="G24" s="5">
        <f t="shared" si="3"/>
        <v>21545088.269999996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1752455</v>
      </c>
      <c r="F48" s="4">
        <f>F49+F59+F68+F79</f>
        <v>1752455</v>
      </c>
      <c r="G48" s="4">
        <f t="shared" ref="G48:G83" si="7">D48-E48</f>
        <v>3847545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1752455</v>
      </c>
      <c r="F59" s="4">
        <f>SUM(F60:F66)</f>
        <v>1752455</v>
      </c>
      <c r="G59" s="4">
        <f t="shared" si="7"/>
        <v>3847545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 t="shared" ref="D61:D66" si="9">B61+C61</f>
        <v>5600000</v>
      </c>
      <c r="E61" s="5">
        <v>1752455</v>
      </c>
      <c r="F61" s="5">
        <v>1752455</v>
      </c>
      <c r="G61" s="5">
        <f t="shared" si="7"/>
        <v>3847545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89948514.969999999</v>
      </c>
      <c r="C85" s="4">
        <f t="shared" si="11"/>
        <v>2036308.66</v>
      </c>
      <c r="D85" s="4">
        <f t="shared" si="11"/>
        <v>91984823.629999995</v>
      </c>
      <c r="E85" s="4">
        <f t="shared" si="11"/>
        <v>66592190.359999999</v>
      </c>
      <c r="F85" s="4">
        <f t="shared" si="11"/>
        <v>66141421.939999998</v>
      </c>
      <c r="G85" s="4">
        <f t="shared" si="11"/>
        <v>25392633.269999996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JULIO</vt:lpstr>
      <vt:lpstr>AGOSTO</vt:lpstr>
      <vt:lpstr>SEPTIEMBRE</vt:lpstr>
      <vt:lpstr>AGOSTO!Títulos_a_imprimir</vt:lpstr>
      <vt:lpstr>JULIO!Títulos_a_imprimir</vt:lpstr>
      <vt:lpstr>SEPTIEMBRE!Títulos_a_imprimir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2016-12-22T17:33:12Z</cp:lastPrinted>
  <dcterms:created xsi:type="dcterms:W3CDTF">2016-10-11T20:47:09Z</dcterms:created>
  <dcterms:modified xsi:type="dcterms:W3CDTF">2025-10-15T20:49:45Z</dcterms:modified>
</cp:coreProperties>
</file>