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/>
  <mc:AlternateContent xmlns:mc="http://schemas.openxmlformats.org/markup-compatibility/2006">
    <mc:Choice Requires="x15">
      <x15ac:absPath xmlns:x15ac="http://schemas.microsoft.com/office/spreadsheetml/2010/11/ac" url="C:\Users\Mika\Desktop\3er trimestre 2024 aseh ok\VI.1.3 DISCIPLINA FINAN 3-2024\"/>
    </mc:Choice>
  </mc:AlternateContent>
  <xr:revisionPtr revIDLastSave="0" documentId="8_{950136A1-F473-44FB-850B-D0439C04E771}" xr6:coauthVersionLast="47" xr6:coauthVersionMax="47" xr10:uidLastSave="{00000000-0000-0000-0000-000000000000}"/>
  <bookViews>
    <workbookView xWindow="-120" yWindow="-120" windowWidth="29040" windowHeight="15720" activeTab="2" xr2:uid="{B6401E2A-6C5F-4238-8753-0BB402639211}"/>
  </bookViews>
  <sheets>
    <sheet name="JULIO " sheetId="1" r:id="rId1"/>
    <sheet name="AGOSTO" sheetId="2" r:id="rId2"/>
    <sheet name="SEPTIEMBRE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9" i="3" l="1"/>
  <c r="D9" i="3"/>
  <c r="F9" i="3"/>
  <c r="F29" i="3"/>
  <c r="G9" i="3"/>
  <c r="E10" i="3"/>
  <c r="E9" i="3"/>
  <c r="H10" i="3"/>
  <c r="H9" i="3"/>
  <c r="E11" i="3"/>
  <c r="H11" i="3"/>
  <c r="E12" i="3"/>
  <c r="H12" i="3"/>
  <c r="E13" i="3"/>
  <c r="H13" i="3"/>
  <c r="E14" i="3"/>
  <c r="H14" i="3"/>
  <c r="E15" i="3"/>
  <c r="H15" i="3"/>
  <c r="H16" i="3"/>
  <c r="H17" i="3"/>
  <c r="C19" i="3"/>
  <c r="D19" i="3"/>
  <c r="D29" i="3"/>
  <c r="F19" i="3"/>
  <c r="G19" i="3"/>
  <c r="E20" i="3"/>
  <c r="E19" i="3"/>
  <c r="H20" i="3"/>
  <c r="H19" i="3"/>
  <c r="E21" i="3"/>
  <c r="H21" i="3"/>
  <c r="E22" i="3"/>
  <c r="H22" i="3"/>
  <c r="E23" i="3"/>
  <c r="H23" i="3"/>
  <c r="E24" i="3"/>
  <c r="H24" i="3"/>
  <c r="E25" i="3"/>
  <c r="H25" i="3"/>
  <c r="H26" i="3"/>
  <c r="H27" i="3"/>
  <c r="H28" i="3"/>
  <c r="C29" i="3"/>
  <c r="G29" i="3"/>
  <c r="C9" i="2"/>
  <c r="D9" i="2"/>
  <c r="D29" i="2"/>
  <c r="F9" i="2"/>
  <c r="G9" i="2"/>
  <c r="E10" i="2"/>
  <c r="E9" i="2"/>
  <c r="E11" i="2"/>
  <c r="H11" i="2"/>
  <c r="E12" i="2"/>
  <c r="H12" i="2"/>
  <c r="E13" i="2"/>
  <c r="H13" i="2"/>
  <c r="E14" i="2"/>
  <c r="H14" i="2"/>
  <c r="E15" i="2"/>
  <c r="H15" i="2"/>
  <c r="H16" i="2"/>
  <c r="H17" i="2"/>
  <c r="C19" i="2"/>
  <c r="D19" i="2"/>
  <c r="F19" i="2"/>
  <c r="F29" i="2"/>
  <c r="G19" i="2"/>
  <c r="E20" i="2"/>
  <c r="E19" i="2"/>
  <c r="H20" i="2"/>
  <c r="H19" i="2"/>
  <c r="E21" i="2"/>
  <c r="H21" i="2"/>
  <c r="E22" i="2"/>
  <c r="H22" i="2"/>
  <c r="E23" i="2"/>
  <c r="H23" i="2"/>
  <c r="E24" i="2"/>
  <c r="H24" i="2"/>
  <c r="E25" i="2"/>
  <c r="H25" i="2"/>
  <c r="H26" i="2"/>
  <c r="H27" i="2"/>
  <c r="H28" i="2"/>
  <c r="C29" i="2"/>
  <c r="G29" i="2"/>
  <c r="E25" i="1"/>
  <c r="H25" i="1"/>
  <c r="E24" i="1"/>
  <c r="H24" i="1"/>
  <c r="E23" i="1"/>
  <c r="H23" i="1"/>
  <c r="E22" i="1"/>
  <c r="H22" i="1"/>
  <c r="E21" i="1"/>
  <c r="H21" i="1"/>
  <c r="E20" i="1"/>
  <c r="H20" i="1"/>
  <c r="E15" i="1"/>
  <c r="H15" i="1"/>
  <c r="E14" i="1"/>
  <c r="H14" i="1"/>
  <c r="E13" i="1"/>
  <c r="H13" i="1"/>
  <c r="E12" i="1"/>
  <c r="H12" i="1"/>
  <c r="E11" i="1"/>
  <c r="H11" i="1"/>
  <c r="E10" i="1"/>
  <c r="H10" i="1"/>
  <c r="H28" i="1"/>
  <c r="H27" i="1"/>
  <c r="H26" i="1"/>
  <c r="H16" i="1"/>
  <c r="H17" i="1"/>
  <c r="G19" i="1"/>
  <c r="F19" i="1"/>
  <c r="E19" i="1"/>
  <c r="D19" i="1"/>
  <c r="G9" i="1"/>
  <c r="F9" i="1"/>
  <c r="D9" i="1"/>
  <c r="C19" i="1"/>
  <c r="C9" i="1"/>
  <c r="H19" i="1"/>
  <c r="G29" i="1"/>
  <c r="F29" i="1"/>
  <c r="C29" i="1"/>
  <c r="E9" i="1"/>
  <c r="E29" i="1"/>
  <c r="H9" i="1"/>
  <c r="D29" i="1"/>
  <c r="H29" i="1"/>
  <c r="H29" i="3"/>
  <c r="E29" i="3"/>
  <c r="E29" i="2"/>
  <c r="H10" i="2"/>
  <c r="H9" i="2"/>
  <c r="H29" i="2"/>
</calcChain>
</file>

<file path=xl/sharedStrings.xml><?xml version="1.0" encoding="utf-8"?>
<sst xmlns="http://schemas.openxmlformats.org/spreadsheetml/2006/main" count="84" uniqueCount="24">
  <si>
    <t>Estado Analítico del Ejercicio del Presupuesto de Egresos Detallado - LDF</t>
  </si>
  <si>
    <t>Clasificación Administrativa</t>
  </si>
  <si>
    <t>(PESOS)</t>
  </si>
  <si>
    <t>Concepto (c)</t>
  </si>
  <si>
    <t>Egresos</t>
  </si>
  <si>
    <t>Subejercicio (e)</t>
  </si>
  <si>
    <t>Aprobado (d)</t>
  </si>
  <si>
    <t>Ampliaciones/ (Reducciones)</t>
  </si>
  <si>
    <t>Modificado</t>
  </si>
  <si>
    <t>Devengado</t>
  </si>
  <si>
    <t>Pagado</t>
  </si>
  <si>
    <t>III. Total de Egresos (III = I + II)</t>
  </si>
  <si>
    <t>I. Gasto No Etiquetado  (I=A+B+C+D+E+F+G+H)</t>
  </si>
  <si>
    <t>II. Gasto Etiquetado     (II=A+B+C+D+E+F+G+H)</t>
  </si>
  <si>
    <t>Comisión de Agua y Alcantarillado del Municipio de Tulancingo de Bravo, Hidalgo (a)</t>
  </si>
  <si>
    <t>Del 1 de Enero al 31 de Julio de 2024 (b)</t>
  </si>
  <si>
    <t>DIRECCION GENERAL</t>
  </si>
  <si>
    <t>DIRECCION COMERCIAL</t>
  </si>
  <si>
    <t>DIRECCION DE FINANZAS Y ADMINISTRACION</t>
  </si>
  <si>
    <t>DIRECCION TECNICA</t>
  </si>
  <si>
    <t>DIRECCIÓN JURÍDICA</t>
  </si>
  <si>
    <t>DIRECCION DE CONTROL DE CALIDAD Y SANEAMIENTO</t>
  </si>
  <si>
    <t>Del 1 de Enero al 31 de Agosto de 2024 (b)</t>
  </si>
  <si>
    <t>Del 1 de Enero al 30 de Septiembre de 2024 (b)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</si>
</sst>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8" formatCode="#,##0_ ;[Red]\-#,##0\ "/>
  </numFmts>
  <fonts count="3" x14ac:knownFonts="1">
    <font>
      <sz val="11"/>
      <color theme="1"/>
      <name val="Calibri"/>
      <family val="2"/>
      <scheme val="minor"/>
    </font>
    <font>
      <b/>
      <sz val="10"/>
      <color theme="1"/>
      <name val="Arial Narrow"/>
      <family val="2"/>
    </font>
    <font>
      <sz val="10"/>
      <color theme="1"/>
      <name val="Arial Narrow"/>
      <family val="2"/>
    </font>
  </fonts>
  <fills count="3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</fills>
  <borders count="15">
    <border>
      <left/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justify" vertical="center" wrapText="1"/>
    </xf>
    <xf numFmtId="0" fontId="1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justify" vertical="center" wrapText="1"/>
    </xf>
    <xf numFmtId="0" fontId="2" fillId="0" borderId="0" xfId="0" applyFont="1"/>
    <xf numFmtId="0" fontId="2" fillId="0" borderId="2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 wrapText="1" indent="1"/>
    </xf>
    <xf numFmtId="168" fontId="2" fillId="0" borderId="2" xfId="0" applyNumberFormat="1" applyFont="1" applyBorder="1" applyAlignment="1">
      <alignment horizontal="right" vertical="center" wrapText="1"/>
    </xf>
    <xf numFmtId="168" fontId="2" fillId="0" borderId="4" xfId="0" applyNumberFormat="1" applyFont="1" applyBorder="1" applyAlignment="1">
      <alignment horizontal="right" vertical="center" wrapText="1"/>
    </xf>
    <xf numFmtId="168" fontId="1" fillId="0" borderId="4" xfId="0" applyNumberFormat="1" applyFont="1" applyBorder="1" applyAlignment="1">
      <alignment horizontal="right" vertical="center" wrapText="1"/>
    </xf>
    <xf numFmtId="168" fontId="1" fillId="0" borderId="5" xfId="0" applyNumberFormat="1" applyFont="1" applyBorder="1" applyAlignment="1">
      <alignment horizontal="right" vertical="center" wrapText="1"/>
    </xf>
    <xf numFmtId="168" fontId="1" fillId="0" borderId="2" xfId="0" applyNumberFormat="1" applyFont="1" applyBorder="1" applyAlignment="1">
      <alignment horizontal="right" vertical="center" wrapText="1"/>
    </xf>
    <xf numFmtId="168" fontId="2" fillId="0" borderId="4" xfId="0" applyNumberFormat="1" applyFont="1" applyBorder="1" applyAlignment="1">
      <alignment horizontal="right" vertical="center"/>
    </xf>
    <xf numFmtId="168" fontId="2" fillId="0" borderId="1" xfId="0" applyNumberFormat="1" applyFont="1" applyBorder="1" applyAlignment="1">
      <alignment horizontal="right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 wrapText="1"/>
    </xf>
    <xf numFmtId="0" fontId="1" fillId="2" borderId="9" xfId="0" applyFont="1" applyFill="1" applyBorder="1" applyAlignment="1">
      <alignment horizontal="center" vertical="center" wrapText="1"/>
    </xf>
    <xf numFmtId="0" fontId="1" fillId="2" borderId="10" xfId="0" applyFont="1" applyFill="1" applyBorder="1" applyAlignment="1">
      <alignment horizontal="center" vertical="center" wrapText="1"/>
    </xf>
    <xf numFmtId="0" fontId="1" fillId="2" borderId="11" xfId="0" applyFont="1" applyFill="1" applyBorder="1" applyAlignment="1">
      <alignment horizontal="center" vertical="center" wrapText="1"/>
    </xf>
    <xf numFmtId="0" fontId="1" fillId="2" borderId="12" xfId="0" applyFont="1" applyFill="1" applyBorder="1" applyAlignment="1">
      <alignment horizontal="center" vertical="center" wrapText="1"/>
    </xf>
    <xf numFmtId="0" fontId="1" fillId="2" borderId="0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13" xfId="0" applyFont="1" applyFill="1" applyBorder="1" applyAlignment="1">
      <alignment horizontal="center" vertical="center" wrapText="1"/>
    </xf>
    <xf numFmtId="0" fontId="1" fillId="2" borderId="14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0" xfId="0" applyFont="1" applyFill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18073D-7F03-42C1-AA60-8DE97535A061}">
  <sheetPr>
    <tabColor rgb="FFFF0000"/>
    <pageSetUpPr fitToPage="1"/>
  </sheetPr>
  <dimension ref="B1:H30"/>
  <sheetViews>
    <sheetView workbookViewId="0">
      <pane ySplit="8" topLeftCell="A9" activePane="bottomLeft" state="frozen"/>
      <selection activeCell="F37" sqref="F37"/>
      <selection pane="bottomLeft" activeCell="F37" sqref="F37"/>
    </sheetView>
  </sheetViews>
  <sheetFormatPr baseColWidth="10" defaultColWidth="11" defaultRowHeight="12.75" x14ac:dyDescent="0.2"/>
  <cols>
    <col min="1" max="1" width="4.42578125" style="5" customWidth="1"/>
    <col min="2" max="2" width="39" style="5" customWidth="1"/>
    <col min="3" max="3" width="14" style="5" customWidth="1"/>
    <col min="4" max="4" width="13.28515625" style="5" customWidth="1"/>
    <col min="5" max="5" width="12.85546875" style="5" customWidth="1"/>
    <col min="6" max="6" width="13" style="5" customWidth="1"/>
    <col min="7" max="7" width="14.28515625" style="5" customWidth="1"/>
    <col min="8" max="8" width="13.5703125" style="5" customWidth="1"/>
    <col min="9" max="16384" width="11" style="5"/>
  </cols>
  <sheetData>
    <row r="1" spans="2:8" ht="13.5" thickBot="1" x14ac:dyDescent="0.25"/>
    <row r="2" spans="2:8" x14ac:dyDescent="0.2">
      <c r="B2" s="21" t="s">
        <v>14</v>
      </c>
      <c r="C2" s="22"/>
      <c r="D2" s="22"/>
      <c r="E2" s="22"/>
      <c r="F2" s="22"/>
      <c r="G2" s="22"/>
      <c r="H2" s="23"/>
    </row>
    <row r="3" spans="2:8" x14ac:dyDescent="0.2">
      <c r="B3" s="24" t="s">
        <v>0</v>
      </c>
      <c r="C3" s="25"/>
      <c r="D3" s="25"/>
      <c r="E3" s="25"/>
      <c r="F3" s="25"/>
      <c r="G3" s="25"/>
      <c r="H3" s="26"/>
    </row>
    <row r="4" spans="2:8" x14ac:dyDescent="0.2">
      <c r="B4" s="24" t="s">
        <v>1</v>
      </c>
      <c r="C4" s="25"/>
      <c r="D4" s="25"/>
      <c r="E4" s="25"/>
      <c r="F4" s="25"/>
      <c r="G4" s="25"/>
      <c r="H4" s="26"/>
    </row>
    <row r="5" spans="2:8" x14ac:dyDescent="0.2">
      <c r="B5" s="24" t="s">
        <v>15</v>
      </c>
      <c r="C5" s="25"/>
      <c r="D5" s="25"/>
      <c r="E5" s="25"/>
      <c r="F5" s="25"/>
      <c r="G5" s="25"/>
      <c r="H5" s="26"/>
    </row>
    <row r="6" spans="2:8" ht="13.5" thickBot="1" x14ac:dyDescent="0.25">
      <c r="B6" s="27" t="s">
        <v>2</v>
      </c>
      <c r="C6" s="28"/>
      <c r="D6" s="28"/>
      <c r="E6" s="28"/>
      <c r="F6" s="28"/>
      <c r="G6" s="28"/>
      <c r="H6" s="29"/>
    </row>
    <row r="7" spans="2:8" ht="13.5" thickBot="1" x14ac:dyDescent="0.25">
      <c r="B7" s="16" t="s">
        <v>3</v>
      </c>
      <c r="C7" s="18" t="s">
        <v>4</v>
      </c>
      <c r="D7" s="19"/>
      <c r="E7" s="19"/>
      <c r="F7" s="19"/>
      <c r="G7" s="20"/>
      <c r="H7" s="16" t="s">
        <v>5</v>
      </c>
    </row>
    <row r="8" spans="2:8" ht="26.25" thickBot="1" x14ac:dyDescent="0.25">
      <c r="B8" s="17"/>
      <c r="C8" s="1" t="s">
        <v>6</v>
      </c>
      <c r="D8" s="1" t="s">
        <v>7</v>
      </c>
      <c r="E8" s="1" t="s">
        <v>8</v>
      </c>
      <c r="F8" s="1" t="s">
        <v>9</v>
      </c>
      <c r="G8" s="1" t="s">
        <v>10</v>
      </c>
      <c r="H8" s="17"/>
    </row>
    <row r="9" spans="2:8" x14ac:dyDescent="0.2">
      <c r="B9" s="2" t="s">
        <v>12</v>
      </c>
      <c r="C9" s="11">
        <f t="shared" ref="C9:H9" si="0">SUM(C10:C17)</f>
        <v>80823412.590000004</v>
      </c>
      <c r="D9" s="11">
        <f t="shared" si="0"/>
        <v>4269609.2200000007</v>
      </c>
      <c r="E9" s="11">
        <f t="shared" si="0"/>
        <v>85093021.810000002</v>
      </c>
      <c r="F9" s="11">
        <f t="shared" si="0"/>
        <v>58920890.030000001</v>
      </c>
      <c r="G9" s="11">
        <f t="shared" si="0"/>
        <v>58587592.799999997</v>
      </c>
      <c r="H9" s="11">
        <f t="shared" si="0"/>
        <v>26172131.780000001</v>
      </c>
    </row>
    <row r="10" spans="2:8" ht="12.75" customHeight="1" x14ac:dyDescent="0.2">
      <c r="B10" s="7" t="s">
        <v>16</v>
      </c>
      <c r="C10" s="8">
        <v>4275232.03</v>
      </c>
      <c r="D10" s="8">
        <v>18747.88</v>
      </c>
      <c r="E10" s="8">
        <f t="shared" ref="E10:E15" si="1">C10+D10</f>
        <v>4293979.91</v>
      </c>
      <c r="F10" s="8">
        <v>2671530.64</v>
      </c>
      <c r="G10" s="8">
        <v>2666198.27</v>
      </c>
      <c r="H10" s="13">
        <f t="shared" ref="H10:H17" si="2">E10-F10</f>
        <v>1622449.27</v>
      </c>
    </row>
    <row r="11" spans="2:8" x14ac:dyDescent="0.2">
      <c r="B11" s="7" t="s">
        <v>17</v>
      </c>
      <c r="C11" s="9">
        <v>6931217.6299999999</v>
      </c>
      <c r="D11" s="9">
        <v>583141.84</v>
      </c>
      <c r="E11" s="9">
        <f t="shared" si="1"/>
        <v>7514359.4699999997</v>
      </c>
      <c r="F11" s="9">
        <v>4632179.41</v>
      </c>
      <c r="G11" s="9">
        <v>4597752.1500000004</v>
      </c>
      <c r="H11" s="13">
        <f t="shared" si="2"/>
        <v>2882180.0599999996</v>
      </c>
    </row>
    <row r="12" spans="2:8" x14ac:dyDescent="0.2">
      <c r="B12" s="7" t="s">
        <v>18</v>
      </c>
      <c r="C12" s="9">
        <v>7970382.0199999996</v>
      </c>
      <c r="D12" s="9">
        <v>2344615.7000000002</v>
      </c>
      <c r="E12" s="9">
        <f t="shared" si="1"/>
        <v>10314997.719999999</v>
      </c>
      <c r="F12" s="9">
        <v>7633297.2400000002</v>
      </c>
      <c r="G12" s="9">
        <v>7584623.7699999996</v>
      </c>
      <c r="H12" s="13">
        <f t="shared" si="2"/>
        <v>2681700.4799999986</v>
      </c>
    </row>
    <row r="13" spans="2:8" x14ac:dyDescent="0.2">
      <c r="B13" s="7" t="s">
        <v>19</v>
      </c>
      <c r="C13" s="9">
        <v>50136433.130000003</v>
      </c>
      <c r="D13" s="9">
        <v>1206445.82</v>
      </c>
      <c r="E13" s="9">
        <f t="shared" si="1"/>
        <v>51342878.950000003</v>
      </c>
      <c r="F13" s="9">
        <v>36976876.719999999</v>
      </c>
      <c r="G13" s="9">
        <v>36843828.340000004</v>
      </c>
      <c r="H13" s="13">
        <f t="shared" si="2"/>
        <v>14366002.230000004</v>
      </c>
    </row>
    <row r="14" spans="2:8" x14ac:dyDescent="0.2">
      <c r="B14" s="7" t="s">
        <v>20</v>
      </c>
      <c r="C14" s="9">
        <v>1511126.75</v>
      </c>
      <c r="D14" s="9">
        <v>38257.980000000003</v>
      </c>
      <c r="E14" s="9">
        <f t="shared" si="1"/>
        <v>1549384.73</v>
      </c>
      <c r="F14" s="9">
        <v>829477.35</v>
      </c>
      <c r="G14" s="9">
        <v>827687.73</v>
      </c>
      <c r="H14" s="13">
        <f t="shared" si="2"/>
        <v>719907.38</v>
      </c>
    </row>
    <row r="15" spans="2:8" ht="25.5" x14ac:dyDescent="0.2">
      <c r="B15" s="7" t="s">
        <v>21</v>
      </c>
      <c r="C15" s="9">
        <v>9999021.0299999993</v>
      </c>
      <c r="D15" s="9">
        <v>78400</v>
      </c>
      <c r="E15" s="9">
        <f t="shared" si="1"/>
        <v>10077421.029999999</v>
      </c>
      <c r="F15" s="9">
        <v>6177528.6699999999</v>
      </c>
      <c r="G15" s="9">
        <v>6067502.54</v>
      </c>
      <c r="H15" s="13">
        <f t="shared" si="2"/>
        <v>3899892.3599999994</v>
      </c>
    </row>
    <row r="16" spans="2:8" x14ac:dyDescent="0.2">
      <c r="B16" s="7"/>
      <c r="C16" s="9"/>
      <c r="D16" s="9"/>
      <c r="E16" s="9"/>
      <c r="F16" s="9"/>
      <c r="G16" s="9"/>
      <c r="H16" s="13">
        <f t="shared" si="2"/>
        <v>0</v>
      </c>
    </row>
    <row r="17" spans="2:8" x14ac:dyDescent="0.2">
      <c r="B17" s="7"/>
      <c r="C17" s="9"/>
      <c r="D17" s="9"/>
      <c r="E17" s="9"/>
      <c r="F17" s="9"/>
      <c r="G17" s="9"/>
      <c r="H17" s="13">
        <f t="shared" si="2"/>
        <v>0</v>
      </c>
    </row>
    <row r="18" spans="2:8" x14ac:dyDescent="0.2">
      <c r="B18" s="6"/>
      <c r="C18" s="9"/>
      <c r="D18" s="9"/>
      <c r="E18" s="9"/>
      <c r="F18" s="9"/>
      <c r="G18" s="9"/>
      <c r="H18" s="9"/>
    </row>
    <row r="19" spans="2:8" x14ac:dyDescent="0.2">
      <c r="B19" s="3" t="s">
        <v>13</v>
      </c>
      <c r="C19" s="12">
        <f t="shared" ref="C19:H19" si="3">SUM(C20:C27)</f>
        <v>0</v>
      </c>
      <c r="D19" s="12">
        <f t="shared" si="3"/>
        <v>3298381.75</v>
      </c>
      <c r="E19" s="12">
        <f t="shared" si="3"/>
        <v>3298381.75</v>
      </c>
      <c r="F19" s="12">
        <f t="shared" si="3"/>
        <v>3081360.75</v>
      </c>
      <c r="G19" s="12">
        <f t="shared" si="3"/>
        <v>3081360.75</v>
      </c>
      <c r="H19" s="12">
        <f t="shared" si="3"/>
        <v>217021</v>
      </c>
    </row>
    <row r="20" spans="2:8" x14ac:dyDescent="0.2">
      <c r="B20" s="7" t="s">
        <v>16</v>
      </c>
      <c r="C20" s="8">
        <v>0</v>
      </c>
      <c r="D20" s="8">
        <v>0</v>
      </c>
      <c r="E20" s="8">
        <f t="shared" ref="E20:E25" si="4">C20+D20</f>
        <v>0</v>
      </c>
      <c r="F20" s="8">
        <v>0</v>
      </c>
      <c r="G20" s="8">
        <v>0</v>
      </c>
      <c r="H20" s="13">
        <f t="shared" ref="H20:H28" si="5">E20-F20</f>
        <v>0</v>
      </c>
    </row>
    <row r="21" spans="2:8" x14ac:dyDescent="0.2">
      <c r="B21" s="7" t="s">
        <v>17</v>
      </c>
      <c r="C21" s="8">
        <v>0</v>
      </c>
      <c r="D21" s="8">
        <v>0</v>
      </c>
      <c r="E21" s="8">
        <f t="shared" si="4"/>
        <v>0</v>
      </c>
      <c r="F21" s="8">
        <v>0</v>
      </c>
      <c r="G21" s="8">
        <v>0</v>
      </c>
      <c r="H21" s="13">
        <f t="shared" si="5"/>
        <v>0</v>
      </c>
    </row>
    <row r="22" spans="2:8" x14ac:dyDescent="0.2">
      <c r="B22" s="7" t="s">
        <v>18</v>
      </c>
      <c r="C22" s="8">
        <v>0</v>
      </c>
      <c r="D22" s="8">
        <v>885.66</v>
      </c>
      <c r="E22" s="8">
        <f t="shared" si="4"/>
        <v>885.66</v>
      </c>
      <c r="F22" s="8">
        <v>885.66</v>
      </c>
      <c r="G22" s="8">
        <v>885.66</v>
      </c>
      <c r="H22" s="13">
        <f t="shared" si="5"/>
        <v>0</v>
      </c>
    </row>
    <row r="23" spans="2:8" x14ac:dyDescent="0.2">
      <c r="B23" s="7" t="s">
        <v>19</v>
      </c>
      <c r="C23" s="8">
        <v>0</v>
      </c>
      <c r="D23" s="8">
        <v>3297496.09</v>
      </c>
      <c r="E23" s="8">
        <f t="shared" si="4"/>
        <v>3297496.09</v>
      </c>
      <c r="F23" s="8">
        <v>3080475.09</v>
      </c>
      <c r="G23" s="8">
        <v>3080475.09</v>
      </c>
      <c r="H23" s="13">
        <f t="shared" si="5"/>
        <v>217021</v>
      </c>
    </row>
    <row r="24" spans="2:8" x14ac:dyDescent="0.2">
      <c r="B24" s="7" t="s">
        <v>20</v>
      </c>
      <c r="C24" s="9">
        <v>0</v>
      </c>
      <c r="D24" s="9">
        <v>0</v>
      </c>
      <c r="E24" s="9">
        <f t="shared" si="4"/>
        <v>0</v>
      </c>
      <c r="F24" s="9">
        <v>0</v>
      </c>
      <c r="G24" s="9">
        <v>0</v>
      </c>
      <c r="H24" s="13">
        <f t="shared" si="5"/>
        <v>0</v>
      </c>
    </row>
    <row r="25" spans="2:8" ht="25.5" x14ac:dyDescent="0.2">
      <c r="B25" s="7" t="s">
        <v>21</v>
      </c>
      <c r="C25" s="9">
        <v>0</v>
      </c>
      <c r="D25" s="9">
        <v>0</v>
      </c>
      <c r="E25" s="9">
        <f t="shared" si="4"/>
        <v>0</v>
      </c>
      <c r="F25" s="9">
        <v>0</v>
      </c>
      <c r="G25" s="9">
        <v>0</v>
      </c>
      <c r="H25" s="13">
        <f t="shared" si="5"/>
        <v>0</v>
      </c>
    </row>
    <row r="26" spans="2:8" x14ac:dyDescent="0.2">
      <c r="B26" s="7"/>
      <c r="C26" s="9"/>
      <c r="D26" s="9"/>
      <c r="E26" s="9"/>
      <c r="F26" s="9"/>
      <c r="G26" s="9"/>
      <c r="H26" s="13">
        <f t="shared" si="5"/>
        <v>0</v>
      </c>
    </row>
    <row r="27" spans="2:8" x14ac:dyDescent="0.2">
      <c r="B27" s="7"/>
      <c r="C27" s="9"/>
      <c r="D27" s="9"/>
      <c r="E27" s="9"/>
      <c r="F27" s="9"/>
      <c r="G27" s="9"/>
      <c r="H27" s="13">
        <f t="shared" si="5"/>
        <v>0</v>
      </c>
    </row>
    <row r="28" spans="2:8" x14ac:dyDescent="0.2">
      <c r="B28" s="6"/>
      <c r="C28" s="9"/>
      <c r="D28" s="9"/>
      <c r="E28" s="9"/>
      <c r="F28" s="9"/>
      <c r="G28" s="9"/>
      <c r="H28" s="13">
        <f t="shared" si="5"/>
        <v>0</v>
      </c>
    </row>
    <row r="29" spans="2:8" x14ac:dyDescent="0.2">
      <c r="B29" s="2" t="s">
        <v>11</v>
      </c>
      <c r="C29" s="10">
        <f t="shared" ref="C29:H29" si="6">C9+C19</f>
        <v>80823412.590000004</v>
      </c>
      <c r="D29" s="10">
        <f t="shared" si="6"/>
        <v>7567990.9700000007</v>
      </c>
      <c r="E29" s="10">
        <f t="shared" si="6"/>
        <v>88391403.560000002</v>
      </c>
      <c r="F29" s="10">
        <f t="shared" si="6"/>
        <v>62002250.780000001</v>
      </c>
      <c r="G29" s="10">
        <f t="shared" si="6"/>
        <v>61668953.549999997</v>
      </c>
      <c r="H29" s="10">
        <f t="shared" si="6"/>
        <v>26389152.780000001</v>
      </c>
    </row>
    <row r="30" spans="2:8" ht="13.5" thickBot="1" x14ac:dyDescent="0.25">
      <c r="B30" s="4"/>
      <c r="C30" s="14"/>
      <c r="D30" s="14"/>
      <c r="E30" s="14"/>
      <c r="F30" s="14"/>
      <c r="G30" s="14"/>
      <c r="H30" s="14"/>
    </row>
  </sheetData>
  <mergeCells count="8">
    <mergeCell ref="B7:B8"/>
    <mergeCell ref="C7:G7"/>
    <mergeCell ref="H7:H8"/>
    <mergeCell ref="B2:H2"/>
    <mergeCell ref="B3:H3"/>
    <mergeCell ref="B4:H4"/>
    <mergeCell ref="B5:H5"/>
    <mergeCell ref="B6:H6"/>
  </mergeCells>
  <pageMargins left="0.7" right="0.7" top="0.75" bottom="0.75" header="0.3" footer="0.3"/>
  <pageSetup scale="73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CA2716-E2E9-48A9-8409-E77DF82163BD}">
  <sheetPr>
    <tabColor rgb="FFFF0000"/>
  </sheetPr>
  <dimension ref="B1:H30"/>
  <sheetViews>
    <sheetView workbookViewId="0">
      <selection activeCell="F37" sqref="F37"/>
    </sheetView>
  </sheetViews>
  <sheetFormatPr baseColWidth="10" defaultColWidth="11" defaultRowHeight="12.75" x14ac:dyDescent="0.2"/>
  <cols>
    <col min="1" max="1" width="4.42578125" style="5" customWidth="1"/>
    <col min="2" max="2" width="39" style="5" customWidth="1"/>
    <col min="3" max="3" width="14" style="5" customWidth="1"/>
    <col min="4" max="4" width="13.28515625" style="5" customWidth="1"/>
    <col min="5" max="5" width="12.85546875" style="5" customWidth="1"/>
    <col min="6" max="6" width="13" style="5" customWidth="1"/>
    <col min="7" max="7" width="14.28515625" style="5" customWidth="1"/>
    <col min="8" max="8" width="13.5703125" style="5" customWidth="1"/>
    <col min="9" max="16384" width="11" style="5"/>
  </cols>
  <sheetData>
    <row r="1" spans="2:8" ht="13.5" thickBot="1" x14ac:dyDescent="0.25"/>
    <row r="2" spans="2:8" x14ac:dyDescent="0.2">
      <c r="B2" s="21" t="s">
        <v>14</v>
      </c>
      <c r="C2" s="22"/>
      <c r="D2" s="22"/>
      <c r="E2" s="22"/>
      <c r="F2" s="22"/>
      <c r="G2" s="22"/>
      <c r="H2" s="23"/>
    </row>
    <row r="3" spans="2:8" x14ac:dyDescent="0.2">
      <c r="B3" s="24" t="s">
        <v>0</v>
      </c>
      <c r="C3" s="30"/>
      <c r="D3" s="30"/>
      <c r="E3" s="30"/>
      <c r="F3" s="30"/>
      <c r="G3" s="30"/>
      <c r="H3" s="26"/>
    </row>
    <row r="4" spans="2:8" x14ac:dyDescent="0.2">
      <c r="B4" s="24" t="s">
        <v>1</v>
      </c>
      <c r="C4" s="30"/>
      <c r="D4" s="30"/>
      <c r="E4" s="30"/>
      <c r="F4" s="30"/>
      <c r="G4" s="30"/>
      <c r="H4" s="26"/>
    </row>
    <row r="5" spans="2:8" x14ac:dyDescent="0.2">
      <c r="B5" s="24" t="s">
        <v>22</v>
      </c>
      <c r="C5" s="30"/>
      <c r="D5" s="30"/>
      <c r="E5" s="30"/>
      <c r="F5" s="30"/>
      <c r="G5" s="30"/>
      <c r="H5" s="26"/>
    </row>
    <row r="6" spans="2:8" ht="13.5" thickBot="1" x14ac:dyDescent="0.25">
      <c r="B6" s="27" t="s">
        <v>2</v>
      </c>
      <c r="C6" s="28"/>
      <c r="D6" s="28"/>
      <c r="E6" s="28"/>
      <c r="F6" s="28"/>
      <c r="G6" s="28"/>
      <c r="H6" s="29"/>
    </row>
    <row r="7" spans="2:8" ht="13.5" thickBot="1" x14ac:dyDescent="0.25">
      <c r="B7" s="16" t="s">
        <v>3</v>
      </c>
      <c r="C7" s="18" t="s">
        <v>4</v>
      </c>
      <c r="D7" s="19"/>
      <c r="E7" s="19"/>
      <c r="F7" s="19"/>
      <c r="G7" s="20"/>
      <c r="H7" s="16" t="s">
        <v>5</v>
      </c>
    </row>
    <row r="8" spans="2:8" ht="26.25" thickBot="1" x14ac:dyDescent="0.25">
      <c r="B8" s="17"/>
      <c r="C8" s="15" t="s">
        <v>6</v>
      </c>
      <c r="D8" s="15" t="s">
        <v>7</v>
      </c>
      <c r="E8" s="15" t="s">
        <v>8</v>
      </c>
      <c r="F8" s="15" t="s">
        <v>9</v>
      </c>
      <c r="G8" s="15" t="s">
        <v>10</v>
      </c>
      <c r="H8" s="17"/>
    </row>
    <row r="9" spans="2:8" x14ac:dyDescent="0.2">
      <c r="B9" s="2" t="s">
        <v>12</v>
      </c>
      <c r="C9" s="11">
        <f t="shared" ref="C9:H9" si="0">SUM(C10:C17)</f>
        <v>80823412.590000004</v>
      </c>
      <c r="D9" s="11">
        <f t="shared" si="0"/>
        <v>3419607.9499999997</v>
      </c>
      <c r="E9" s="11">
        <f t="shared" si="0"/>
        <v>84243020.540000007</v>
      </c>
      <c r="F9" s="11">
        <f t="shared" si="0"/>
        <v>68672982.370000005</v>
      </c>
      <c r="G9" s="11">
        <f t="shared" si="0"/>
        <v>68342715.13000001</v>
      </c>
      <c r="H9" s="11">
        <f t="shared" si="0"/>
        <v>15570038.169999996</v>
      </c>
    </row>
    <row r="10" spans="2:8" x14ac:dyDescent="0.2">
      <c r="B10" s="7" t="s">
        <v>16</v>
      </c>
      <c r="C10" s="8">
        <v>4275232.03</v>
      </c>
      <c r="D10" s="8">
        <v>54553.55</v>
      </c>
      <c r="E10" s="8">
        <f t="shared" ref="E10:E15" si="1">C10+D10</f>
        <v>4329785.58</v>
      </c>
      <c r="F10" s="8">
        <v>3076568.22</v>
      </c>
      <c r="G10" s="8">
        <v>3074160.04</v>
      </c>
      <c r="H10" s="13">
        <f t="shared" ref="H10:H17" si="2">E10-F10</f>
        <v>1253217.3599999999</v>
      </c>
    </row>
    <row r="11" spans="2:8" x14ac:dyDescent="0.2">
      <c r="B11" s="7" t="s">
        <v>17</v>
      </c>
      <c r="C11" s="9">
        <v>6931217.6299999999</v>
      </c>
      <c r="D11" s="9">
        <v>581328.91</v>
      </c>
      <c r="E11" s="9">
        <f t="shared" si="1"/>
        <v>7512546.54</v>
      </c>
      <c r="F11" s="9">
        <v>5194595.22</v>
      </c>
      <c r="G11" s="9">
        <v>5179895.7699999996</v>
      </c>
      <c r="H11" s="13">
        <f t="shared" si="2"/>
        <v>2317951.3200000003</v>
      </c>
    </row>
    <row r="12" spans="2:8" x14ac:dyDescent="0.2">
      <c r="B12" s="7" t="s">
        <v>18</v>
      </c>
      <c r="C12" s="9">
        <v>7970382.0199999996</v>
      </c>
      <c r="D12" s="9">
        <v>3972414.74</v>
      </c>
      <c r="E12" s="9">
        <f t="shared" si="1"/>
        <v>11942796.76</v>
      </c>
      <c r="F12" s="9">
        <v>8465854.9199999999</v>
      </c>
      <c r="G12" s="9">
        <v>8464393.1899999995</v>
      </c>
      <c r="H12" s="13">
        <f t="shared" si="2"/>
        <v>3476941.84</v>
      </c>
    </row>
    <row r="13" spans="2:8" x14ac:dyDescent="0.2">
      <c r="B13" s="7" t="s">
        <v>19</v>
      </c>
      <c r="C13" s="9">
        <v>50136433.130000003</v>
      </c>
      <c r="D13" s="9">
        <v>-538180.49</v>
      </c>
      <c r="E13" s="9">
        <f t="shared" si="1"/>
        <v>49598252.640000001</v>
      </c>
      <c r="F13" s="9">
        <v>43604116.700000003</v>
      </c>
      <c r="G13" s="9">
        <v>43424795.700000003</v>
      </c>
      <c r="H13" s="13">
        <f t="shared" si="2"/>
        <v>5994135.9399999976</v>
      </c>
    </row>
    <row r="14" spans="2:8" x14ac:dyDescent="0.2">
      <c r="B14" s="7" t="s">
        <v>20</v>
      </c>
      <c r="C14" s="9">
        <v>1511126.75</v>
      </c>
      <c r="D14" s="9">
        <v>97783.07</v>
      </c>
      <c r="E14" s="9">
        <f t="shared" si="1"/>
        <v>1608909.82</v>
      </c>
      <c r="F14" s="9">
        <v>943179.47</v>
      </c>
      <c r="G14" s="9">
        <v>942329.46</v>
      </c>
      <c r="H14" s="13">
        <f t="shared" si="2"/>
        <v>665730.35000000009</v>
      </c>
    </row>
    <row r="15" spans="2:8" ht="25.5" x14ac:dyDescent="0.2">
      <c r="B15" s="7" t="s">
        <v>21</v>
      </c>
      <c r="C15" s="9">
        <v>9999021.0299999993</v>
      </c>
      <c r="D15" s="9">
        <v>-748291.83</v>
      </c>
      <c r="E15" s="9">
        <f t="shared" si="1"/>
        <v>9250729.1999999993</v>
      </c>
      <c r="F15" s="9">
        <v>7388667.8399999999</v>
      </c>
      <c r="G15" s="9">
        <v>7257140.9699999997</v>
      </c>
      <c r="H15" s="13">
        <f t="shared" si="2"/>
        <v>1862061.3599999994</v>
      </c>
    </row>
    <row r="16" spans="2:8" x14ac:dyDescent="0.2">
      <c r="B16" s="7"/>
      <c r="C16" s="9"/>
      <c r="D16" s="9"/>
      <c r="E16" s="9"/>
      <c r="F16" s="9"/>
      <c r="G16" s="9"/>
      <c r="H16" s="13">
        <f t="shared" si="2"/>
        <v>0</v>
      </c>
    </row>
    <row r="17" spans="2:8" x14ac:dyDescent="0.2">
      <c r="B17" s="7"/>
      <c r="C17" s="9"/>
      <c r="D17" s="9"/>
      <c r="E17" s="9"/>
      <c r="F17" s="9"/>
      <c r="G17" s="9"/>
      <c r="H17" s="13">
        <f t="shared" si="2"/>
        <v>0</v>
      </c>
    </row>
    <row r="18" spans="2:8" x14ac:dyDescent="0.2">
      <c r="B18" s="6"/>
      <c r="C18" s="9"/>
      <c r="D18" s="9"/>
      <c r="E18" s="9"/>
      <c r="F18" s="9"/>
      <c r="G18" s="9"/>
      <c r="H18" s="9"/>
    </row>
    <row r="19" spans="2:8" x14ac:dyDescent="0.2">
      <c r="B19" s="3" t="s">
        <v>13</v>
      </c>
      <c r="C19" s="12">
        <f t="shared" ref="C19:H19" si="3">SUM(C20:C27)</f>
        <v>0</v>
      </c>
      <c r="D19" s="12">
        <f t="shared" si="3"/>
        <v>5557079.9800000004</v>
      </c>
      <c r="E19" s="12">
        <f t="shared" si="3"/>
        <v>5557079.9800000004</v>
      </c>
      <c r="F19" s="12">
        <f t="shared" si="3"/>
        <v>3546001.75</v>
      </c>
      <c r="G19" s="12">
        <f t="shared" si="3"/>
        <v>3546001.75</v>
      </c>
      <c r="H19" s="12">
        <f t="shared" si="3"/>
        <v>2011078.2300000002</v>
      </c>
    </row>
    <row r="20" spans="2:8" x14ac:dyDescent="0.2">
      <c r="B20" s="7" t="s">
        <v>16</v>
      </c>
      <c r="C20" s="8">
        <v>0</v>
      </c>
      <c r="D20" s="8">
        <v>0</v>
      </c>
      <c r="E20" s="8">
        <f t="shared" ref="E20:E25" si="4">C20+D20</f>
        <v>0</v>
      </c>
      <c r="F20" s="8">
        <v>0</v>
      </c>
      <c r="G20" s="8">
        <v>0</v>
      </c>
      <c r="H20" s="13">
        <f t="shared" ref="H20:H28" si="5">E20-F20</f>
        <v>0</v>
      </c>
    </row>
    <row r="21" spans="2:8" x14ac:dyDescent="0.2">
      <c r="B21" s="7" t="s">
        <v>17</v>
      </c>
      <c r="C21" s="8">
        <v>0</v>
      </c>
      <c r="D21" s="8">
        <v>0</v>
      </c>
      <c r="E21" s="8">
        <f t="shared" si="4"/>
        <v>0</v>
      </c>
      <c r="F21" s="8">
        <v>0</v>
      </c>
      <c r="G21" s="8">
        <v>0</v>
      </c>
      <c r="H21" s="13">
        <f t="shared" si="5"/>
        <v>0</v>
      </c>
    </row>
    <row r="22" spans="2:8" x14ac:dyDescent="0.2">
      <c r="B22" s="7" t="s">
        <v>18</v>
      </c>
      <c r="C22" s="8">
        <v>0</v>
      </c>
      <c r="D22" s="8">
        <v>1549.86</v>
      </c>
      <c r="E22" s="8">
        <f t="shared" si="4"/>
        <v>1549.86</v>
      </c>
      <c r="F22" s="8">
        <v>885.66</v>
      </c>
      <c r="G22" s="8">
        <v>885.66</v>
      </c>
      <c r="H22" s="13">
        <f t="shared" si="5"/>
        <v>664.19999999999993</v>
      </c>
    </row>
    <row r="23" spans="2:8" x14ac:dyDescent="0.2">
      <c r="B23" s="7" t="s">
        <v>19</v>
      </c>
      <c r="C23" s="8">
        <v>0</v>
      </c>
      <c r="D23" s="8">
        <v>5555530.1200000001</v>
      </c>
      <c r="E23" s="8">
        <f t="shared" si="4"/>
        <v>5555530.1200000001</v>
      </c>
      <c r="F23" s="8">
        <v>3545116.09</v>
      </c>
      <c r="G23" s="8">
        <v>3545116.09</v>
      </c>
      <c r="H23" s="13">
        <f t="shared" si="5"/>
        <v>2010414.0300000003</v>
      </c>
    </row>
    <row r="24" spans="2:8" x14ac:dyDescent="0.2">
      <c r="B24" s="7" t="s">
        <v>20</v>
      </c>
      <c r="C24" s="9">
        <v>0</v>
      </c>
      <c r="D24" s="9">
        <v>0</v>
      </c>
      <c r="E24" s="9">
        <f t="shared" si="4"/>
        <v>0</v>
      </c>
      <c r="F24" s="9">
        <v>0</v>
      </c>
      <c r="G24" s="9">
        <v>0</v>
      </c>
      <c r="H24" s="13">
        <f t="shared" si="5"/>
        <v>0</v>
      </c>
    </row>
    <row r="25" spans="2:8" ht="25.5" x14ac:dyDescent="0.2">
      <c r="B25" s="7" t="s">
        <v>21</v>
      </c>
      <c r="C25" s="9">
        <v>0</v>
      </c>
      <c r="D25" s="9">
        <v>0</v>
      </c>
      <c r="E25" s="9">
        <f t="shared" si="4"/>
        <v>0</v>
      </c>
      <c r="F25" s="9">
        <v>0</v>
      </c>
      <c r="G25" s="9">
        <v>0</v>
      </c>
      <c r="H25" s="13">
        <f t="shared" si="5"/>
        <v>0</v>
      </c>
    </row>
    <row r="26" spans="2:8" x14ac:dyDescent="0.2">
      <c r="B26" s="7"/>
      <c r="C26" s="9"/>
      <c r="D26" s="9"/>
      <c r="E26" s="9"/>
      <c r="F26" s="9"/>
      <c r="G26" s="9"/>
      <c r="H26" s="13">
        <f t="shared" si="5"/>
        <v>0</v>
      </c>
    </row>
    <row r="27" spans="2:8" x14ac:dyDescent="0.2">
      <c r="B27" s="7"/>
      <c r="C27" s="9"/>
      <c r="D27" s="9"/>
      <c r="E27" s="9"/>
      <c r="F27" s="9"/>
      <c r="G27" s="9"/>
      <c r="H27" s="13">
        <f t="shared" si="5"/>
        <v>0</v>
      </c>
    </row>
    <row r="28" spans="2:8" x14ac:dyDescent="0.2">
      <c r="B28" s="6"/>
      <c r="C28" s="9"/>
      <c r="D28" s="9"/>
      <c r="E28" s="9"/>
      <c r="F28" s="9"/>
      <c r="G28" s="9"/>
      <c r="H28" s="13">
        <f t="shared" si="5"/>
        <v>0</v>
      </c>
    </row>
    <row r="29" spans="2:8" x14ac:dyDescent="0.2">
      <c r="B29" s="2" t="s">
        <v>11</v>
      </c>
      <c r="C29" s="10">
        <f t="shared" ref="C29:H29" si="6">C9+C19</f>
        <v>80823412.590000004</v>
      </c>
      <c r="D29" s="10">
        <f t="shared" si="6"/>
        <v>8976687.9299999997</v>
      </c>
      <c r="E29" s="10">
        <f t="shared" si="6"/>
        <v>89800100.520000011</v>
      </c>
      <c r="F29" s="10">
        <f t="shared" si="6"/>
        <v>72218984.120000005</v>
      </c>
      <c r="G29" s="10">
        <f t="shared" si="6"/>
        <v>71888716.88000001</v>
      </c>
      <c r="H29" s="10">
        <f t="shared" si="6"/>
        <v>17581116.399999995</v>
      </c>
    </row>
    <row r="30" spans="2:8" ht="13.5" thickBot="1" x14ac:dyDescent="0.25">
      <c r="B30" s="4"/>
      <c r="C30" s="14"/>
      <c r="D30" s="14"/>
      <c r="E30" s="14"/>
      <c r="F30" s="14"/>
      <c r="G30" s="14"/>
      <c r="H30" s="14"/>
    </row>
  </sheetData>
  <mergeCells count="8">
    <mergeCell ref="B7:B8"/>
    <mergeCell ref="C7:G7"/>
    <mergeCell ref="H7:H8"/>
    <mergeCell ref="B2:H2"/>
    <mergeCell ref="B3:H3"/>
    <mergeCell ref="B4:H4"/>
    <mergeCell ref="B5:H5"/>
    <mergeCell ref="B6:H6"/>
  </mergeCells>
  <pageMargins left="0.25" right="0.25" top="0.75" bottom="0.75" header="0.3" footer="0.3"/>
  <pageSetup scale="80" orientation="portrait" verticalDpi="599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61CB30-19F6-4482-BCB9-4CF6CB66D13D}">
  <sheetPr>
    <tabColor rgb="FFFF0000"/>
  </sheetPr>
  <dimension ref="B1:H30"/>
  <sheetViews>
    <sheetView tabSelected="1" workbookViewId="0">
      <selection activeCell="F37" sqref="F37"/>
    </sheetView>
  </sheetViews>
  <sheetFormatPr baseColWidth="10" defaultColWidth="11" defaultRowHeight="12.75" x14ac:dyDescent="0.2"/>
  <cols>
    <col min="1" max="1" width="4.42578125" style="5" customWidth="1"/>
    <col min="2" max="2" width="39" style="5" customWidth="1"/>
    <col min="3" max="3" width="14" style="5" customWidth="1"/>
    <col min="4" max="4" width="13.28515625" style="5" customWidth="1"/>
    <col min="5" max="5" width="12.85546875" style="5" customWidth="1"/>
    <col min="6" max="6" width="13" style="5" customWidth="1"/>
    <col min="7" max="7" width="14.28515625" style="5" customWidth="1"/>
    <col min="8" max="8" width="13.5703125" style="5" customWidth="1"/>
    <col min="9" max="16384" width="11" style="5"/>
  </cols>
  <sheetData>
    <row r="1" spans="2:8" ht="13.5" thickBot="1" x14ac:dyDescent="0.25"/>
    <row r="2" spans="2:8" x14ac:dyDescent="0.2">
      <c r="B2" s="21" t="s">
        <v>14</v>
      </c>
      <c r="C2" s="22"/>
      <c r="D2" s="22"/>
      <c r="E2" s="22"/>
      <c r="F2" s="22"/>
      <c r="G2" s="22"/>
      <c r="H2" s="23"/>
    </row>
    <row r="3" spans="2:8" x14ac:dyDescent="0.2">
      <c r="B3" s="24" t="s">
        <v>0</v>
      </c>
      <c r="C3" s="30"/>
      <c r="D3" s="30"/>
      <c r="E3" s="30"/>
      <c r="F3" s="30"/>
      <c r="G3" s="30"/>
      <c r="H3" s="26"/>
    </row>
    <row r="4" spans="2:8" x14ac:dyDescent="0.2">
      <c r="B4" s="24" t="s">
        <v>1</v>
      </c>
      <c r="C4" s="30"/>
      <c r="D4" s="30"/>
      <c r="E4" s="30"/>
      <c r="F4" s="30"/>
      <c r="G4" s="30"/>
      <c r="H4" s="26"/>
    </row>
    <row r="5" spans="2:8" x14ac:dyDescent="0.2">
      <c r="B5" s="24" t="s">
        <v>23</v>
      </c>
      <c r="C5" s="30"/>
      <c r="D5" s="30"/>
      <c r="E5" s="30"/>
      <c r="F5" s="30"/>
      <c r="G5" s="30"/>
      <c r="H5" s="26"/>
    </row>
    <row r="6" spans="2:8" ht="13.5" thickBot="1" x14ac:dyDescent="0.25">
      <c r="B6" s="27" t="s">
        <v>2</v>
      </c>
      <c r="C6" s="28"/>
      <c r="D6" s="28"/>
      <c r="E6" s="28"/>
      <c r="F6" s="28"/>
      <c r="G6" s="28"/>
      <c r="H6" s="29"/>
    </row>
    <row r="7" spans="2:8" ht="13.5" thickBot="1" x14ac:dyDescent="0.25">
      <c r="B7" s="16" t="s">
        <v>3</v>
      </c>
      <c r="C7" s="18" t="s">
        <v>4</v>
      </c>
      <c r="D7" s="19"/>
      <c r="E7" s="19"/>
      <c r="F7" s="19"/>
      <c r="G7" s="20"/>
      <c r="H7" s="16" t="s">
        <v>5</v>
      </c>
    </row>
    <row r="8" spans="2:8" ht="26.25" thickBot="1" x14ac:dyDescent="0.25">
      <c r="B8" s="17"/>
      <c r="C8" s="15" t="s">
        <v>6</v>
      </c>
      <c r="D8" s="15" t="s">
        <v>7</v>
      </c>
      <c r="E8" s="15" t="s">
        <v>8</v>
      </c>
      <c r="F8" s="15" t="s">
        <v>9</v>
      </c>
      <c r="G8" s="15" t="s">
        <v>10</v>
      </c>
      <c r="H8" s="17"/>
    </row>
    <row r="9" spans="2:8" x14ac:dyDescent="0.2">
      <c r="B9" s="2" t="s">
        <v>12</v>
      </c>
      <c r="C9" s="11">
        <f t="shared" ref="C9:H9" si="0">SUM(C10:C17)</f>
        <v>80823412.590000004</v>
      </c>
      <c r="D9" s="11">
        <f t="shared" si="0"/>
        <v>2852151.04</v>
      </c>
      <c r="E9" s="11">
        <f t="shared" si="0"/>
        <v>83675563.63000001</v>
      </c>
      <c r="F9" s="11">
        <f t="shared" si="0"/>
        <v>77023418.049999997</v>
      </c>
      <c r="G9" s="11">
        <f t="shared" si="0"/>
        <v>76916379.629999995</v>
      </c>
      <c r="H9" s="11">
        <f t="shared" si="0"/>
        <v>6652145.5799999982</v>
      </c>
    </row>
    <row r="10" spans="2:8" x14ac:dyDescent="0.2">
      <c r="B10" s="7" t="s">
        <v>16</v>
      </c>
      <c r="C10" s="8">
        <v>4275232.03</v>
      </c>
      <c r="D10" s="8">
        <v>22388.15</v>
      </c>
      <c r="E10" s="8">
        <f t="shared" ref="E10:E15" si="1">C10+D10</f>
        <v>4297620.1800000006</v>
      </c>
      <c r="F10" s="8">
        <v>3587289.47</v>
      </c>
      <c r="G10" s="8">
        <v>3586020.54</v>
      </c>
      <c r="H10" s="13">
        <f t="shared" ref="H10:H17" si="2">E10-F10</f>
        <v>710330.71000000043</v>
      </c>
    </row>
    <row r="11" spans="2:8" x14ac:dyDescent="0.2">
      <c r="B11" s="7" t="s">
        <v>17</v>
      </c>
      <c r="C11" s="9">
        <v>6931217.6299999999</v>
      </c>
      <c r="D11" s="9">
        <v>581264.92000000004</v>
      </c>
      <c r="E11" s="9">
        <f t="shared" si="1"/>
        <v>7512482.5499999998</v>
      </c>
      <c r="F11" s="9">
        <v>6219170.4800000004</v>
      </c>
      <c r="G11" s="9">
        <v>6208928.1600000001</v>
      </c>
      <c r="H11" s="13">
        <f t="shared" si="2"/>
        <v>1293312.0699999994</v>
      </c>
    </row>
    <row r="12" spans="2:8" x14ac:dyDescent="0.2">
      <c r="B12" s="7" t="s">
        <v>18</v>
      </c>
      <c r="C12" s="9">
        <v>7970382.0199999996</v>
      </c>
      <c r="D12" s="9">
        <v>3491078.29</v>
      </c>
      <c r="E12" s="9">
        <f t="shared" si="1"/>
        <v>11461460.309999999</v>
      </c>
      <c r="F12" s="9">
        <v>9500785.1199999992</v>
      </c>
      <c r="G12" s="9">
        <v>9499766.6799999997</v>
      </c>
      <c r="H12" s="13">
        <f t="shared" si="2"/>
        <v>1960675.1899999995</v>
      </c>
    </row>
    <row r="13" spans="2:8" x14ac:dyDescent="0.2">
      <c r="B13" s="7" t="s">
        <v>19</v>
      </c>
      <c r="C13" s="9">
        <v>50136433.130000003</v>
      </c>
      <c r="D13" s="9">
        <v>-541180.49</v>
      </c>
      <c r="E13" s="9">
        <f t="shared" si="1"/>
        <v>49595252.640000001</v>
      </c>
      <c r="F13" s="9">
        <v>48628268.82</v>
      </c>
      <c r="G13" s="9">
        <v>48587915.299999997</v>
      </c>
      <c r="H13" s="13">
        <f t="shared" si="2"/>
        <v>966983.8200000003</v>
      </c>
    </row>
    <row r="14" spans="2:8" x14ac:dyDescent="0.2">
      <c r="B14" s="7" t="s">
        <v>20</v>
      </c>
      <c r="C14" s="9">
        <v>1511126.75</v>
      </c>
      <c r="D14" s="9">
        <v>96892</v>
      </c>
      <c r="E14" s="9">
        <f t="shared" si="1"/>
        <v>1608018.75</v>
      </c>
      <c r="F14" s="9">
        <v>1120647.47</v>
      </c>
      <c r="G14" s="9">
        <v>1120055.27</v>
      </c>
      <c r="H14" s="13">
        <f t="shared" si="2"/>
        <v>487371.28</v>
      </c>
    </row>
    <row r="15" spans="2:8" ht="25.5" x14ac:dyDescent="0.2">
      <c r="B15" s="7" t="s">
        <v>21</v>
      </c>
      <c r="C15" s="9">
        <v>9999021.0299999993</v>
      </c>
      <c r="D15" s="9">
        <v>-798291.83</v>
      </c>
      <c r="E15" s="9">
        <f t="shared" si="1"/>
        <v>9200729.1999999993</v>
      </c>
      <c r="F15" s="9">
        <v>7967256.6900000004</v>
      </c>
      <c r="G15" s="9">
        <v>7913693.6799999997</v>
      </c>
      <c r="H15" s="13">
        <f t="shared" si="2"/>
        <v>1233472.5099999988</v>
      </c>
    </row>
    <row r="16" spans="2:8" x14ac:dyDescent="0.2">
      <c r="B16" s="7"/>
      <c r="C16" s="9"/>
      <c r="D16" s="9"/>
      <c r="E16" s="9"/>
      <c r="F16" s="9"/>
      <c r="G16" s="9"/>
      <c r="H16" s="13">
        <f t="shared" si="2"/>
        <v>0</v>
      </c>
    </row>
    <row r="17" spans="2:8" x14ac:dyDescent="0.2">
      <c r="B17" s="7"/>
      <c r="C17" s="9"/>
      <c r="D17" s="9"/>
      <c r="E17" s="9"/>
      <c r="F17" s="9"/>
      <c r="G17" s="9"/>
      <c r="H17" s="13">
        <f t="shared" si="2"/>
        <v>0</v>
      </c>
    </row>
    <row r="18" spans="2:8" x14ac:dyDescent="0.2">
      <c r="B18" s="6"/>
      <c r="C18" s="9"/>
      <c r="D18" s="9"/>
      <c r="E18" s="9"/>
      <c r="F18" s="9"/>
      <c r="G18" s="9"/>
      <c r="H18" s="9"/>
    </row>
    <row r="19" spans="2:8" x14ac:dyDescent="0.2">
      <c r="B19" s="3" t="s">
        <v>13</v>
      </c>
      <c r="C19" s="12">
        <f t="shared" ref="C19:H19" si="3">SUM(C20:C27)</f>
        <v>0</v>
      </c>
      <c r="D19" s="12">
        <f t="shared" si="3"/>
        <v>5556415.7800000003</v>
      </c>
      <c r="E19" s="12">
        <f t="shared" si="3"/>
        <v>5556415.7800000003</v>
      </c>
      <c r="F19" s="12">
        <f t="shared" si="3"/>
        <v>3546001.75</v>
      </c>
      <c r="G19" s="12">
        <f t="shared" si="3"/>
        <v>3546001.75</v>
      </c>
      <c r="H19" s="12">
        <f t="shared" si="3"/>
        <v>2010414.0300000003</v>
      </c>
    </row>
    <row r="20" spans="2:8" x14ac:dyDescent="0.2">
      <c r="B20" s="7" t="s">
        <v>16</v>
      </c>
      <c r="C20" s="8">
        <v>0</v>
      </c>
      <c r="D20" s="8">
        <v>0</v>
      </c>
      <c r="E20" s="8">
        <f t="shared" ref="E20:E25" si="4">C20+D20</f>
        <v>0</v>
      </c>
      <c r="F20" s="8">
        <v>0</v>
      </c>
      <c r="G20" s="8">
        <v>0</v>
      </c>
      <c r="H20" s="13">
        <f t="shared" ref="H20:H28" si="5">E20-F20</f>
        <v>0</v>
      </c>
    </row>
    <row r="21" spans="2:8" x14ac:dyDescent="0.2">
      <c r="B21" s="7" t="s">
        <v>17</v>
      </c>
      <c r="C21" s="8">
        <v>0</v>
      </c>
      <c r="D21" s="8">
        <v>0</v>
      </c>
      <c r="E21" s="8">
        <f t="shared" si="4"/>
        <v>0</v>
      </c>
      <c r="F21" s="8">
        <v>0</v>
      </c>
      <c r="G21" s="8">
        <v>0</v>
      </c>
      <c r="H21" s="13">
        <f t="shared" si="5"/>
        <v>0</v>
      </c>
    </row>
    <row r="22" spans="2:8" x14ac:dyDescent="0.2">
      <c r="B22" s="7" t="s">
        <v>18</v>
      </c>
      <c r="C22" s="8">
        <v>0</v>
      </c>
      <c r="D22" s="8">
        <v>885.66</v>
      </c>
      <c r="E22" s="8">
        <f t="shared" si="4"/>
        <v>885.66</v>
      </c>
      <c r="F22" s="8">
        <v>885.66</v>
      </c>
      <c r="G22" s="8">
        <v>885.66</v>
      </c>
      <c r="H22" s="13">
        <f t="shared" si="5"/>
        <v>0</v>
      </c>
    </row>
    <row r="23" spans="2:8" x14ac:dyDescent="0.2">
      <c r="B23" s="7" t="s">
        <v>19</v>
      </c>
      <c r="C23" s="8">
        <v>0</v>
      </c>
      <c r="D23" s="8">
        <v>5555530.1200000001</v>
      </c>
      <c r="E23" s="8">
        <f t="shared" si="4"/>
        <v>5555530.1200000001</v>
      </c>
      <c r="F23" s="8">
        <v>3545116.09</v>
      </c>
      <c r="G23" s="8">
        <v>3545116.09</v>
      </c>
      <c r="H23" s="13">
        <f t="shared" si="5"/>
        <v>2010414.0300000003</v>
      </c>
    </row>
    <row r="24" spans="2:8" x14ac:dyDescent="0.2">
      <c r="B24" s="7" t="s">
        <v>20</v>
      </c>
      <c r="C24" s="9">
        <v>0</v>
      </c>
      <c r="D24" s="9">
        <v>0</v>
      </c>
      <c r="E24" s="9">
        <f t="shared" si="4"/>
        <v>0</v>
      </c>
      <c r="F24" s="9">
        <v>0</v>
      </c>
      <c r="G24" s="9">
        <v>0</v>
      </c>
      <c r="H24" s="13">
        <f t="shared" si="5"/>
        <v>0</v>
      </c>
    </row>
    <row r="25" spans="2:8" ht="25.5" x14ac:dyDescent="0.2">
      <c r="B25" s="7" t="s">
        <v>21</v>
      </c>
      <c r="C25" s="9">
        <v>0</v>
      </c>
      <c r="D25" s="9">
        <v>0</v>
      </c>
      <c r="E25" s="9">
        <f t="shared" si="4"/>
        <v>0</v>
      </c>
      <c r="F25" s="9">
        <v>0</v>
      </c>
      <c r="G25" s="9">
        <v>0</v>
      </c>
      <c r="H25" s="13">
        <f t="shared" si="5"/>
        <v>0</v>
      </c>
    </row>
    <row r="26" spans="2:8" x14ac:dyDescent="0.2">
      <c r="B26" s="7"/>
      <c r="C26" s="9"/>
      <c r="D26" s="9"/>
      <c r="E26" s="9"/>
      <c r="F26" s="9"/>
      <c r="G26" s="9"/>
      <c r="H26" s="13">
        <f t="shared" si="5"/>
        <v>0</v>
      </c>
    </row>
    <row r="27" spans="2:8" x14ac:dyDescent="0.2">
      <c r="B27" s="7"/>
      <c r="C27" s="9"/>
      <c r="D27" s="9"/>
      <c r="E27" s="9"/>
      <c r="F27" s="9"/>
      <c r="G27" s="9"/>
      <c r="H27" s="13">
        <f t="shared" si="5"/>
        <v>0</v>
      </c>
    </row>
    <row r="28" spans="2:8" x14ac:dyDescent="0.2">
      <c r="B28" s="6"/>
      <c r="C28" s="9"/>
      <c r="D28" s="9"/>
      <c r="E28" s="9"/>
      <c r="F28" s="9"/>
      <c r="G28" s="9"/>
      <c r="H28" s="13">
        <f t="shared" si="5"/>
        <v>0</v>
      </c>
    </row>
    <row r="29" spans="2:8" x14ac:dyDescent="0.2">
      <c r="B29" s="2" t="s">
        <v>11</v>
      </c>
      <c r="C29" s="10">
        <f t="shared" ref="C29:H29" si="6">C9+C19</f>
        <v>80823412.590000004</v>
      </c>
      <c r="D29" s="10">
        <f t="shared" si="6"/>
        <v>8408566.8200000003</v>
      </c>
      <c r="E29" s="10">
        <f t="shared" si="6"/>
        <v>89231979.410000011</v>
      </c>
      <c r="F29" s="10">
        <f t="shared" si="6"/>
        <v>80569419.799999997</v>
      </c>
      <c r="G29" s="10">
        <f t="shared" si="6"/>
        <v>80462381.379999995</v>
      </c>
      <c r="H29" s="10">
        <f t="shared" si="6"/>
        <v>8662559.6099999994</v>
      </c>
    </row>
    <row r="30" spans="2:8" ht="13.5" thickBot="1" x14ac:dyDescent="0.25">
      <c r="B30" s="4"/>
      <c r="C30" s="14"/>
      <c r="D30" s="14"/>
      <c r="E30" s="14"/>
      <c r="F30" s="14"/>
      <c r="G30" s="14"/>
      <c r="H30" s="14"/>
    </row>
  </sheetData>
  <mergeCells count="8">
    <mergeCell ref="B7:B8"/>
    <mergeCell ref="C7:G7"/>
    <mergeCell ref="H7:H8"/>
    <mergeCell ref="B2:H2"/>
    <mergeCell ref="B3:H3"/>
    <mergeCell ref="B4:H4"/>
    <mergeCell ref="B5:H5"/>
    <mergeCell ref="B6:H6"/>
  </mergeCells>
  <pageMargins left="0.25" right="0.25" top="0.75" bottom="0.75" header="0.3" footer="0.3"/>
  <pageSetup scale="80" orientation="portrait" verticalDpi="599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JULIO </vt:lpstr>
      <vt:lpstr>AGOSTO</vt:lpstr>
      <vt:lpstr>SEPTIEMBRE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Vanessa</dc:creator>
  <cp:lastModifiedBy>Administracion Finanzas Caamt</cp:lastModifiedBy>
  <cp:lastPrinted>2024-10-09T20:04:15Z</cp:lastPrinted>
  <dcterms:created xsi:type="dcterms:W3CDTF">2016-10-11T20:43:07Z</dcterms:created>
  <dcterms:modified xsi:type="dcterms:W3CDTF">2024-10-09T21:52:49Z</dcterms:modified>
</cp:coreProperties>
</file>