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.1.3 DISCIPLINA FINAN 3-2024\"/>
    </mc:Choice>
  </mc:AlternateContent>
  <xr:revisionPtr revIDLastSave="0" documentId="8_{ECCCC9F3-579A-408D-A63E-89F537FFEC4C}" xr6:coauthVersionLast="47" xr6:coauthVersionMax="47" xr10:uidLastSave="{00000000-0000-0000-0000-000000000000}"/>
  <bookViews>
    <workbookView xWindow="-120" yWindow="-120" windowWidth="29040" windowHeight="15720" xr2:uid="{54A12981-0C7A-405B-91F2-6EC5E5BF4111}"/>
  </bookViews>
  <sheets>
    <sheet name="JULIO" sheetId="1" r:id="rId1"/>
    <sheet name="AGOSTO" sheetId="2" r:id="rId2"/>
    <sheet name="SEPTIEMBRE" sheetId="3" r:id="rId3"/>
  </sheets>
  <definedNames>
    <definedName name="_xlnm.Print_Titles" localSheetId="0">JULIO!$2:$8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7" i="3" l="1"/>
  <c r="F77" i="3"/>
  <c r="E77" i="3"/>
  <c r="D77" i="3"/>
  <c r="C77" i="3"/>
  <c r="H76" i="3"/>
  <c r="E76" i="3"/>
  <c r="H75" i="3"/>
  <c r="H77" i="3"/>
  <c r="E75" i="3"/>
  <c r="H70" i="3"/>
  <c r="H69" i="3"/>
  <c r="E70" i="3"/>
  <c r="G69" i="3"/>
  <c r="F69" i="3"/>
  <c r="E69" i="3"/>
  <c r="D69" i="3"/>
  <c r="C69" i="3"/>
  <c r="H65" i="3"/>
  <c r="E65" i="3"/>
  <c r="H64" i="3"/>
  <c r="E64" i="3"/>
  <c r="H63" i="3"/>
  <c r="E63" i="3"/>
  <c r="E61" i="3"/>
  <c r="H62" i="3"/>
  <c r="H61" i="3"/>
  <c r="E62" i="3"/>
  <c r="G61" i="3"/>
  <c r="F61" i="3"/>
  <c r="D61" i="3"/>
  <c r="C61" i="3"/>
  <c r="H60" i="3"/>
  <c r="E60" i="3"/>
  <c r="H59" i="3"/>
  <c r="E59" i="3"/>
  <c r="H58" i="3"/>
  <c r="E58" i="3"/>
  <c r="H57" i="3"/>
  <c r="E57" i="3"/>
  <c r="E56" i="3"/>
  <c r="H56" i="3"/>
  <c r="G56" i="3"/>
  <c r="F56" i="3"/>
  <c r="D56" i="3"/>
  <c r="C56" i="3"/>
  <c r="H55" i="3"/>
  <c r="E55" i="3"/>
  <c r="H54" i="3"/>
  <c r="E54" i="3"/>
  <c r="H53" i="3"/>
  <c r="E53" i="3"/>
  <c r="H52" i="3"/>
  <c r="E52" i="3"/>
  <c r="H51" i="3"/>
  <c r="E51" i="3"/>
  <c r="H50" i="3"/>
  <c r="E50" i="3"/>
  <c r="H49" i="3"/>
  <c r="E49" i="3"/>
  <c r="E47" i="3"/>
  <c r="H48" i="3"/>
  <c r="H47" i="3"/>
  <c r="H67" i="3"/>
  <c r="E48" i="3"/>
  <c r="G47" i="3"/>
  <c r="G67" i="3"/>
  <c r="F47" i="3"/>
  <c r="F67" i="3"/>
  <c r="D47" i="3"/>
  <c r="D67" i="3"/>
  <c r="C47" i="3"/>
  <c r="C67" i="3"/>
  <c r="H40" i="3"/>
  <c r="E40" i="3"/>
  <c r="E38" i="3"/>
  <c r="H39" i="3"/>
  <c r="H38" i="3"/>
  <c r="E39" i="3"/>
  <c r="G38" i="3"/>
  <c r="F38" i="3"/>
  <c r="D38" i="3"/>
  <c r="C38" i="3"/>
  <c r="H37" i="3"/>
  <c r="H36" i="3"/>
  <c r="E37" i="3"/>
  <c r="G36" i="3"/>
  <c r="F36" i="3"/>
  <c r="E36" i="3"/>
  <c r="D36" i="3"/>
  <c r="C36" i="3"/>
  <c r="H35" i="3"/>
  <c r="E35" i="3"/>
  <c r="H34" i="3"/>
  <c r="E34" i="3"/>
  <c r="H33" i="3"/>
  <c r="E33" i="3"/>
  <c r="H32" i="3"/>
  <c r="E32" i="3"/>
  <c r="H31" i="3"/>
  <c r="E31" i="3"/>
  <c r="H30" i="3"/>
  <c r="E30" i="3"/>
  <c r="H29" i="3"/>
  <c r="G29" i="3"/>
  <c r="F29" i="3"/>
  <c r="E29" i="3"/>
  <c r="D29" i="3"/>
  <c r="C29" i="3"/>
  <c r="H28" i="3"/>
  <c r="E28" i="3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H20" i="3"/>
  <c r="E20" i="3"/>
  <c r="H19" i="3"/>
  <c r="E19" i="3"/>
  <c r="H18" i="3"/>
  <c r="E18" i="3"/>
  <c r="E17" i="3"/>
  <c r="H17" i="3"/>
  <c r="G17" i="3"/>
  <c r="G42" i="3"/>
  <c r="G72" i="3"/>
  <c r="F17" i="3"/>
  <c r="F42" i="3"/>
  <c r="F72" i="3"/>
  <c r="D17" i="3"/>
  <c r="D42" i="3"/>
  <c r="D72" i="3"/>
  <c r="C17" i="3"/>
  <c r="C42" i="3"/>
  <c r="C72" i="3"/>
  <c r="H16" i="3"/>
  <c r="E16" i="3"/>
  <c r="H15" i="3"/>
  <c r="E15" i="3"/>
  <c r="H14" i="3"/>
  <c r="E14" i="3"/>
  <c r="H13" i="3"/>
  <c r="E13" i="3"/>
  <c r="H12" i="3"/>
  <c r="E12" i="3"/>
  <c r="H11" i="3"/>
  <c r="E11" i="3"/>
  <c r="H10" i="3"/>
  <c r="E10" i="3"/>
  <c r="E10" i="2"/>
  <c r="H10" i="2"/>
  <c r="E11" i="2"/>
  <c r="H11" i="2"/>
  <c r="E12" i="2"/>
  <c r="H12" i="2"/>
  <c r="E13" i="2"/>
  <c r="H13" i="2"/>
  <c r="E14" i="2"/>
  <c r="H14" i="2"/>
  <c r="E15" i="2"/>
  <c r="H15" i="2"/>
  <c r="E16" i="2"/>
  <c r="H16" i="2"/>
  <c r="C17" i="2"/>
  <c r="D17" i="2"/>
  <c r="F17" i="2"/>
  <c r="G17" i="2"/>
  <c r="E18" i="2"/>
  <c r="E17" i="2"/>
  <c r="H18" i="2"/>
  <c r="H17" i="2"/>
  <c r="E19" i="2"/>
  <c r="H19" i="2"/>
  <c r="E20" i="2"/>
  <c r="H20" i="2"/>
  <c r="E21" i="2"/>
  <c r="H21" i="2"/>
  <c r="E22" i="2"/>
  <c r="H22" i="2"/>
  <c r="E23" i="2"/>
  <c r="H23" i="2"/>
  <c r="E24" i="2"/>
  <c r="H24" i="2"/>
  <c r="E25" i="2"/>
  <c r="H25" i="2"/>
  <c r="E26" i="2"/>
  <c r="H26" i="2"/>
  <c r="E27" i="2"/>
  <c r="H27" i="2"/>
  <c r="E28" i="2"/>
  <c r="H28" i="2"/>
  <c r="C29" i="2"/>
  <c r="D29" i="2"/>
  <c r="F29" i="2"/>
  <c r="G29" i="2"/>
  <c r="E30" i="2"/>
  <c r="E29" i="2"/>
  <c r="H30" i="2"/>
  <c r="E31" i="2"/>
  <c r="H31" i="2"/>
  <c r="H29" i="2"/>
  <c r="E32" i="2"/>
  <c r="H32" i="2"/>
  <c r="E33" i="2"/>
  <c r="H33" i="2"/>
  <c r="E34" i="2"/>
  <c r="H34" i="2"/>
  <c r="E35" i="2"/>
  <c r="H35" i="2"/>
  <c r="C36" i="2"/>
  <c r="C42" i="2"/>
  <c r="D36" i="2"/>
  <c r="F36" i="2"/>
  <c r="F42" i="2"/>
  <c r="F72" i="2"/>
  <c r="G36" i="2"/>
  <c r="G42" i="2"/>
  <c r="G72" i="2"/>
  <c r="E37" i="2"/>
  <c r="E36" i="2"/>
  <c r="H37" i="2"/>
  <c r="H36" i="2"/>
  <c r="C38" i="2"/>
  <c r="D38" i="2"/>
  <c r="F38" i="2"/>
  <c r="G38" i="2"/>
  <c r="E39" i="2"/>
  <c r="E38" i="2"/>
  <c r="H39" i="2"/>
  <c r="H38" i="2"/>
  <c r="E40" i="2"/>
  <c r="H40" i="2"/>
  <c r="D42" i="2"/>
  <c r="C47" i="2"/>
  <c r="C67" i="2"/>
  <c r="D47" i="2"/>
  <c r="F47" i="2"/>
  <c r="F67" i="2"/>
  <c r="G47" i="2"/>
  <c r="G67" i="2"/>
  <c r="E48" i="2"/>
  <c r="E47" i="2"/>
  <c r="H48" i="2"/>
  <c r="H47" i="2"/>
  <c r="E49" i="2"/>
  <c r="H49" i="2"/>
  <c r="E50" i="2"/>
  <c r="H50" i="2"/>
  <c r="E51" i="2"/>
  <c r="H51" i="2"/>
  <c r="E52" i="2"/>
  <c r="H52" i="2"/>
  <c r="E53" i="2"/>
  <c r="H53" i="2"/>
  <c r="E54" i="2"/>
  <c r="H54" i="2"/>
  <c r="E55" i="2"/>
  <c r="H55" i="2"/>
  <c r="C56" i="2"/>
  <c r="D56" i="2"/>
  <c r="F56" i="2"/>
  <c r="G56" i="2"/>
  <c r="E57" i="2"/>
  <c r="E56" i="2"/>
  <c r="H57" i="2"/>
  <c r="E58" i="2"/>
  <c r="H58" i="2"/>
  <c r="H56" i="2"/>
  <c r="E59" i="2"/>
  <c r="H59" i="2"/>
  <c r="E60" i="2"/>
  <c r="H60" i="2"/>
  <c r="C61" i="2"/>
  <c r="D61" i="2"/>
  <c r="F61" i="2"/>
  <c r="G61" i="2"/>
  <c r="E62" i="2"/>
  <c r="E61" i="2"/>
  <c r="H62" i="2"/>
  <c r="H61" i="2"/>
  <c r="E63" i="2"/>
  <c r="H63" i="2"/>
  <c r="E64" i="2"/>
  <c r="H64" i="2"/>
  <c r="E65" i="2"/>
  <c r="H65" i="2"/>
  <c r="D67" i="2"/>
  <c r="D72" i="2"/>
  <c r="C69" i="2"/>
  <c r="D69" i="2"/>
  <c r="F69" i="2"/>
  <c r="G69" i="2"/>
  <c r="E70" i="2"/>
  <c r="E69" i="2"/>
  <c r="H70" i="2"/>
  <c r="H69" i="2"/>
  <c r="E75" i="2"/>
  <c r="H75" i="2"/>
  <c r="E76" i="2"/>
  <c r="H76" i="2"/>
  <c r="C77" i="2"/>
  <c r="D77" i="2"/>
  <c r="E77" i="2"/>
  <c r="F77" i="2"/>
  <c r="G77" i="2"/>
  <c r="H77" i="2"/>
  <c r="H70" i="1"/>
  <c r="H76" i="1"/>
  <c r="H75" i="1"/>
  <c r="E70" i="1"/>
  <c r="E76" i="1"/>
  <c r="E75" i="1"/>
  <c r="E77" i="1"/>
  <c r="E64" i="1"/>
  <c r="E65" i="1"/>
  <c r="E63" i="1"/>
  <c r="E62" i="1"/>
  <c r="E61" i="1"/>
  <c r="E58" i="1"/>
  <c r="E59" i="1"/>
  <c r="E60" i="1"/>
  <c r="E56" i="1"/>
  <c r="E57" i="1"/>
  <c r="E49" i="1"/>
  <c r="E50" i="1"/>
  <c r="E51" i="1"/>
  <c r="E52" i="1"/>
  <c r="E53" i="1"/>
  <c r="E54" i="1"/>
  <c r="E55" i="1"/>
  <c r="E48" i="1"/>
  <c r="E40" i="1"/>
  <c r="E39" i="1"/>
  <c r="E38" i="1"/>
  <c r="E37" i="1"/>
  <c r="E36" i="1"/>
  <c r="E31" i="1"/>
  <c r="E32" i="1"/>
  <c r="E33" i="1"/>
  <c r="E34" i="1"/>
  <c r="E35" i="1"/>
  <c r="E30" i="1"/>
  <c r="E29" i="1"/>
  <c r="E19" i="1"/>
  <c r="E20" i="1"/>
  <c r="E21" i="1"/>
  <c r="E22" i="1"/>
  <c r="E23" i="1"/>
  <c r="E24" i="1"/>
  <c r="E25" i="1"/>
  <c r="E26" i="1"/>
  <c r="E27" i="1"/>
  <c r="E28" i="1"/>
  <c r="E18" i="1"/>
  <c r="E17" i="1"/>
  <c r="E11" i="1"/>
  <c r="E12" i="1"/>
  <c r="E13" i="1"/>
  <c r="E14" i="1"/>
  <c r="E15" i="1"/>
  <c r="E16" i="1"/>
  <c r="E10" i="1"/>
  <c r="H65" i="1"/>
  <c r="H64" i="1"/>
  <c r="H63" i="1"/>
  <c r="H62" i="1"/>
  <c r="H61" i="1"/>
  <c r="H60" i="1"/>
  <c r="H59" i="1"/>
  <c r="H58" i="1"/>
  <c r="H57" i="1"/>
  <c r="H56" i="1"/>
  <c r="H49" i="1"/>
  <c r="H50" i="1"/>
  <c r="H51" i="1"/>
  <c r="H52" i="1"/>
  <c r="H53" i="1"/>
  <c r="H54" i="1"/>
  <c r="H55" i="1"/>
  <c r="H48" i="1"/>
  <c r="H40" i="1"/>
  <c r="H39" i="1"/>
  <c r="H37" i="1"/>
  <c r="H36" i="1"/>
  <c r="H31" i="1"/>
  <c r="H32" i="1"/>
  <c r="H33" i="1"/>
  <c r="H34" i="1"/>
  <c r="H35" i="1"/>
  <c r="H30" i="1"/>
  <c r="H29" i="1"/>
  <c r="H19" i="1"/>
  <c r="H20" i="1"/>
  <c r="H21" i="1"/>
  <c r="H22" i="1"/>
  <c r="H23" i="1"/>
  <c r="H24" i="1"/>
  <c r="H25" i="1"/>
  <c r="H26" i="1"/>
  <c r="H27" i="1"/>
  <c r="H28" i="1"/>
  <c r="H18" i="1"/>
  <c r="H17" i="1"/>
  <c r="H11" i="1"/>
  <c r="H12" i="1"/>
  <c r="H13" i="1"/>
  <c r="H14" i="1"/>
  <c r="H15" i="1"/>
  <c r="H16" i="1"/>
  <c r="H10" i="1"/>
  <c r="D77" i="1"/>
  <c r="F77" i="1"/>
  <c r="G77" i="1"/>
  <c r="C77" i="1"/>
  <c r="D69" i="1"/>
  <c r="E69" i="1"/>
  <c r="F69" i="1"/>
  <c r="G69" i="1"/>
  <c r="H69" i="1"/>
  <c r="C69" i="1"/>
  <c r="D61" i="1"/>
  <c r="F61" i="1"/>
  <c r="G61" i="1"/>
  <c r="D56" i="1"/>
  <c r="F56" i="1"/>
  <c r="G56" i="1"/>
  <c r="D47" i="1"/>
  <c r="D67" i="1"/>
  <c r="F47" i="1"/>
  <c r="F67" i="1"/>
  <c r="G47" i="1"/>
  <c r="G67" i="1"/>
  <c r="C61" i="1"/>
  <c r="C56" i="1"/>
  <c r="C47" i="1"/>
  <c r="C67" i="1"/>
  <c r="D38" i="1"/>
  <c r="F38" i="1"/>
  <c r="G38" i="1"/>
  <c r="D36" i="1"/>
  <c r="F36" i="1"/>
  <c r="G36" i="1"/>
  <c r="D29" i="1"/>
  <c r="F29" i="1"/>
  <c r="G29" i="1"/>
  <c r="D17" i="1"/>
  <c r="D42" i="1"/>
  <c r="F17" i="1"/>
  <c r="G17" i="1"/>
  <c r="G42" i="1"/>
  <c r="C38" i="1"/>
  <c r="C36" i="1"/>
  <c r="C29" i="1"/>
  <c r="C17" i="1"/>
  <c r="H77" i="1"/>
  <c r="D72" i="1"/>
  <c r="E47" i="1"/>
  <c r="E67" i="1"/>
  <c r="H47" i="1"/>
  <c r="F42" i="1"/>
  <c r="F72" i="1"/>
  <c r="C42" i="1"/>
  <c r="C72" i="1"/>
  <c r="E42" i="1"/>
  <c r="E72" i="1"/>
  <c r="H38" i="1"/>
  <c r="H42" i="1"/>
  <c r="G72" i="1"/>
  <c r="H67" i="1"/>
  <c r="H72" i="1"/>
  <c r="E42" i="3"/>
  <c r="E72" i="3"/>
  <c r="E67" i="3"/>
  <c r="H42" i="3"/>
  <c r="H72" i="3"/>
  <c r="E42" i="2"/>
  <c r="E67" i="2"/>
  <c r="H42" i="2"/>
  <c r="H72" i="2"/>
  <c r="H67" i="2"/>
  <c r="C72" i="2"/>
  <c r="E72" i="2"/>
</calcChain>
</file>

<file path=xl/sharedStrings.xml><?xml version="1.0" encoding="utf-8"?>
<sst xmlns="http://schemas.openxmlformats.org/spreadsheetml/2006/main" count="225" uniqueCount="77">
  <si>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</si>
  <si>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</si>
  <si>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</si>
  <si>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</si>
  <si>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</si>
  <si>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</si>
  <si>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</si>
  <si>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</si>
  <si>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</si>
  <si>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</si>
  <si>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</si>
  <si>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</si>
  <si>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</si>
  <si>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</si>
  <si>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</si>
  <si>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</si>
  <si>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</si>
  <si>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</si>
  <si>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</si>
  <si>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</si>
  <si>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</si>
  <si>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</si>
  <si>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</si>
  <si>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</si>
  <si>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</si>
  <si>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</si>
  <si>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</si>
  <si>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</si>
  <si>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</si>
  <si>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</si>
  <si>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</si>
  <si>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</si>
  <si>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</si>
  <si>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</si>
  <si>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</si>
  <si>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</si>
  <si>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</si>
  <si>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</si>
  <si>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</si>
  <si>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</si>
  <si>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</si>
  <si>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</si>
  <si>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</si>
  <si>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</si>
  <si>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</si>
  <si>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</si>
  <si>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</si>
  <si>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</si>
  <si>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</si>
  <si>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</si>
  <si>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</si>
  <si>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</si>
  <si>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</si>
  <si>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</si>
  <si>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</si>
  <si>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</si>
  <si>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</si>
  <si>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</si>
  <si>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</si>
  <si>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</si>
  <si>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</si>
  <si>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</si>
  <si>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</si>
  <si>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</si>
  <si>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</si>
  <si>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</si>
  <si>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</si>
  <si>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</si>
  <si>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</si>
  <si>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</si>
  <si>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</si>
  <si>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</si>
  <si>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</si>
  <si>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Comisión de Agua y Alcantarillado del Municipio de Tulancingo de Bravo, Hidalgo (a)</t>
  </si>
  <si>
    <t>Del 1 de Enero al 31 de Julio de 2024 (b)</t>
  </si>
  <si>
    <t>Del 1 de Enero al 31 de Agosto de 2024 (b)</t>
  </si>
  <si>
    <t>Del 1 de Enero al 30 de Septiembre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</si>
</sst>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510D-69C3-4AC9-8099-2327EB43AFAA}">
  <sheetPr>
    <tabColor rgb="FFFFC000"/>
    <pageSetUpPr fitToPage="1"/>
  </sheetPr>
  <dimension ref="B1:H78"/>
  <sheetViews>
    <sheetView tabSelected="1" workbookViewId="0">
      <pane ySplit="8" topLeftCell="A9" activePane="bottomLeft" state="frozen"/>
      <selection activeCell="C23" sqref="C23"/>
      <selection pane="bottomLeft" activeCell="G21" sqref="G21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8" t="s">
        <v>73</v>
      </c>
      <c r="C2" s="39"/>
      <c r="D2" s="39"/>
      <c r="E2" s="39"/>
      <c r="F2" s="39"/>
      <c r="G2" s="39"/>
      <c r="H2" s="40"/>
    </row>
    <row r="3" spans="2:8" x14ac:dyDescent="0.2">
      <c r="B3" s="41" t="s">
        <v>0</v>
      </c>
      <c r="C3" s="42"/>
      <c r="D3" s="42"/>
      <c r="E3" s="42"/>
      <c r="F3" s="42"/>
      <c r="G3" s="42"/>
      <c r="H3" s="43"/>
    </row>
    <row r="4" spans="2:8" x14ac:dyDescent="0.2">
      <c r="B4" s="41" t="s">
        <v>74</v>
      </c>
      <c r="C4" s="42"/>
      <c r="D4" s="42"/>
      <c r="E4" s="42"/>
      <c r="F4" s="42"/>
      <c r="G4" s="42"/>
      <c r="H4" s="43"/>
    </row>
    <row r="5" spans="2:8" ht="13.5" thickBot="1" x14ac:dyDescent="0.25">
      <c r="B5" s="44" t="s">
        <v>1</v>
      </c>
      <c r="C5" s="45"/>
      <c r="D5" s="45"/>
      <c r="E5" s="45"/>
      <c r="F5" s="45"/>
      <c r="G5" s="45"/>
      <c r="H5" s="46"/>
    </row>
    <row r="6" spans="2:8" ht="13.5" thickBot="1" x14ac:dyDescent="0.25">
      <c r="B6" s="15"/>
      <c r="C6" s="47" t="s">
        <v>2</v>
      </c>
      <c r="D6" s="48"/>
      <c r="E6" s="48"/>
      <c r="F6" s="48"/>
      <c r="G6" s="49"/>
      <c r="H6" s="33" t="s">
        <v>3</v>
      </c>
    </row>
    <row r="7" spans="2:8" x14ac:dyDescent="0.2">
      <c r="B7" s="16" t="s">
        <v>4</v>
      </c>
      <c r="C7" s="33" t="s">
        <v>6</v>
      </c>
      <c r="D7" s="36" t="s">
        <v>7</v>
      </c>
      <c r="E7" s="33" t="s">
        <v>8</v>
      </c>
      <c r="F7" s="33" t="s">
        <v>9</v>
      </c>
      <c r="G7" s="33" t="s">
        <v>10</v>
      </c>
      <c r="H7" s="34"/>
    </row>
    <row r="8" spans="2:8" ht="13.5" thickBot="1" x14ac:dyDescent="0.25">
      <c r="B8" s="17" t="s">
        <v>5</v>
      </c>
      <c r="C8" s="35"/>
      <c r="D8" s="37"/>
      <c r="E8" s="35"/>
      <c r="F8" s="35"/>
      <c r="G8" s="35"/>
      <c r="H8" s="35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>
        <v>80079146.349999994</v>
      </c>
      <c r="D13" s="4">
        <v>0</v>
      </c>
      <c r="E13" s="3">
        <f t="shared" si="0"/>
        <v>80079146.349999994</v>
      </c>
      <c r="F13" s="4">
        <v>0</v>
      </c>
      <c r="G13" s="4">
        <v>0</v>
      </c>
      <c r="H13" s="3">
        <f t="shared" si="1"/>
        <v>-80079146.349999994</v>
      </c>
    </row>
    <row r="14" spans="2:8" x14ac:dyDescent="0.2">
      <c r="B14" s="20" t="s">
        <v>16</v>
      </c>
      <c r="C14" s="3">
        <v>744266.23999999999</v>
      </c>
      <c r="D14" s="4">
        <v>0</v>
      </c>
      <c r="E14" s="3">
        <f t="shared" si="0"/>
        <v>744266.23999999999</v>
      </c>
      <c r="F14" s="4">
        <v>0</v>
      </c>
      <c r="G14" s="4">
        <v>0</v>
      </c>
      <c r="H14" s="3">
        <f t="shared" si="1"/>
        <v>-744266.23999999999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0</v>
      </c>
      <c r="D16" s="4">
        <v>0</v>
      </c>
      <c r="E16" s="3">
        <f t="shared" si="0"/>
        <v>0</v>
      </c>
      <c r="F16" s="4">
        <v>70630181.900000006</v>
      </c>
      <c r="G16" s="4">
        <v>70630181.900000006</v>
      </c>
      <c r="H16" s="3">
        <f t="shared" si="1"/>
        <v>70630181.900000006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21" t="s">
        <v>36</v>
      </c>
      <c r="C37" s="3"/>
      <c r="D37" s="4"/>
      <c r="E37" s="3">
        <f t="shared" si="0"/>
        <v>0</v>
      </c>
      <c r="F37" s="4"/>
      <c r="G37" s="4"/>
      <c r="H37" s="3">
        <f t="shared" si="3"/>
        <v>0</v>
      </c>
    </row>
    <row r="38" spans="2:8" x14ac:dyDescent="0.2">
      <c r="B38" s="20" t="s">
        <v>37</v>
      </c>
      <c r="C38" s="3">
        <f t="shared" ref="C38:H38" si="6">C39+C40</f>
        <v>0</v>
      </c>
      <c r="D38" s="3">
        <f t="shared" si="6"/>
        <v>0</v>
      </c>
      <c r="E38" s="3">
        <f t="shared" si="6"/>
        <v>0</v>
      </c>
      <c r="F38" s="3">
        <f t="shared" si="6"/>
        <v>1311343</v>
      </c>
      <c r="G38" s="3">
        <f t="shared" si="6"/>
        <v>1311343</v>
      </c>
      <c r="H38" s="3">
        <f t="shared" si="6"/>
        <v>1311343</v>
      </c>
    </row>
    <row r="39" spans="2:8" x14ac:dyDescent="0.2">
      <c r="B39" s="21" t="s">
        <v>38</v>
      </c>
      <c r="C39" s="3">
        <v>0</v>
      </c>
      <c r="D39" s="4">
        <v>0</v>
      </c>
      <c r="E39" s="3">
        <f t="shared" si="0"/>
        <v>0</v>
      </c>
      <c r="F39" s="4">
        <v>1311343</v>
      </c>
      <c r="G39" s="4">
        <v>1311343</v>
      </c>
      <c r="H39" s="3">
        <f t="shared" si="3"/>
        <v>1311343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80823412.589999989</v>
      </c>
      <c r="D42" s="8">
        <f t="shared" si="7"/>
        <v>0</v>
      </c>
      <c r="E42" s="8">
        <f t="shared" si="7"/>
        <v>80823412.589999989</v>
      </c>
      <c r="F42" s="8">
        <f t="shared" si="7"/>
        <v>71941524.900000006</v>
      </c>
      <c r="G42" s="8">
        <f t="shared" si="7"/>
        <v>71941524.900000006</v>
      </c>
      <c r="H42" s="8">
        <f t="shared" si="7"/>
        <v>-8881887.6899999827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3"/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1028716</v>
      </c>
      <c r="G47" s="3">
        <f t="shared" si="8"/>
        <v>1028716</v>
      </c>
      <c r="H47" s="3">
        <f t="shared" si="8"/>
        <v>1028716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>
        <v>0</v>
      </c>
      <c r="D52" s="4">
        <v>0</v>
      </c>
      <c r="E52" s="3">
        <f t="shared" si="9"/>
        <v>0</v>
      </c>
      <c r="F52" s="4">
        <v>1028716</v>
      </c>
      <c r="G52" s="4">
        <v>1028716</v>
      </c>
      <c r="H52" s="3">
        <f t="shared" si="10"/>
        <v>1028716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0</v>
      </c>
      <c r="D64" s="4">
        <v>0</v>
      </c>
      <c r="E64" s="3">
        <f t="shared" si="9"/>
        <v>0</v>
      </c>
      <c r="F64" s="4">
        <v>3330370</v>
      </c>
      <c r="G64" s="4">
        <v>3330370</v>
      </c>
      <c r="H64" s="3">
        <f t="shared" si="10"/>
        <v>3330370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0</v>
      </c>
      <c r="D67" s="12">
        <f t="shared" si="13"/>
        <v>0</v>
      </c>
      <c r="E67" s="12">
        <f t="shared" si="13"/>
        <v>0</v>
      </c>
      <c r="F67" s="12">
        <f t="shared" si="13"/>
        <v>4359086</v>
      </c>
      <c r="G67" s="12">
        <f t="shared" si="13"/>
        <v>4359086</v>
      </c>
      <c r="H67" s="12">
        <f t="shared" si="13"/>
        <v>4359086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80823412.589999989</v>
      </c>
      <c r="D72" s="12">
        <f t="shared" si="15"/>
        <v>0</v>
      </c>
      <c r="E72" s="12">
        <f t="shared" si="15"/>
        <v>80823412.589999989</v>
      </c>
      <c r="F72" s="12">
        <f t="shared" si="15"/>
        <v>76300610.900000006</v>
      </c>
      <c r="G72" s="12">
        <f t="shared" si="15"/>
        <v>76300610.900000006</v>
      </c>
      <c r="H72" s="12">
        <f t="shared" si="15"/>
        <v>-4522801.6899999827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  <mergeCell ref="G7:G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DA986-3CC3-43C2-8124-F2EB90C043C0}">
  <sheetPr>
    <tabColor rgb="FFFFC000"/>
  </sheetPr>
  <dimension ref="B1:H78"/>
  <sheetViews>
    <sheetView workbookViewId="0">
      <selection activeCell="B2" sqref="B2:H2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8" t="s">
        <v>73</v>
      </c>
      <c r="C2" s="39"/>
      <c r="D2" s="39"/>
      <c r="E2" s="39"/>
      <c r="F2" s="39"/>
      <c r="G2" s="39"/>
      <c r="H2" s="40"/>
    </row>
    <row r="3" spans="2:8" x14ac:dyDescent="0.2">
      <c r="B3" s="41" t="s">
        <v>0</v>
      </c>
      <c r="C3" s="50"/>
      <c r="D3" s="50"/>
      <c r="E3" s="50"/>
      <c r="F3" s="50"/>
      <c r="G3" s="50"/>
      <c r="H3" s="43"/>
    </row>
    <row r="4" spans="2:8" x14ac:dyDescent="0.2">
      <c r="B4" s="41" t="s">
        <v>75</v>
      </c>
      <c r="C4" s="50"/>
      <c r="D4" s="50"/>
      <c r="E4" s="50"/>
      <c r="F4" s="50"/>
      <c r="G4" s="50"/>
      <c r="H4" s="43"/>
    </row>
    <row r="5" spans="2:8" ht="13.5" thickBot="1" x14ac:dyDescent="0.25">
      <c r="B5" s="44" t="s">
        <v>1</v>
      </c>
      <c r="C5" s="45"/>
      <c r="D5" s="45"/>
      <c r="E5" s="45"/>
      <c r="F5" s="45"/>
      <c r="G5" s="45"/>
      <c r="H5" s="46"/>
    </row>
    <row r="6" spans="2:8" ht="13.5" thickBot="1" x14ac:dyDescent="0.25">
      <c r="B6" s="30"/>
      <c r="C6" s="47" t="s">
        <v>2</v>
      </c>
      <c r="D6" s="48"/>
      <c r="E6" s="48"/>
      <c r="F6" s="48"/>
      <c r="G6" s="49"/>
      <c r="H6" s="33" t="s">
        <v>3</v>
      </c>
    </row>
    <row r="7" spans="2:8" x14ac:dyDescent="0.2">
      <c r="B7" s="31" t="s">
        <v>4</v>
      </c>
      <c r="C7" s="33" t="s">
        <v>6</v>
      </c>
      <c r="D7" s="36" t="s">
        <v>7</v>
      </c>
      <c r="E7" s="33" t="s">
        <v>8</v>
      </c>
      <c r="F7" s="33" t="s">
        <v>9</v>
      </c>
      <c r="G7" s="33" t="s">
        <v>10</v>
      </c>
      <c r="H7" s="34"/>
    </row>
    <row r="8" spans="2:8" ht="13.5" thickBot="1" x14ac:dyDescent="0.25">
      <c r="B8" s="32" t="s">
        <v>5</v>
      </c>
      <c r="C8" s="35"/>
      <c r="D8" s="37"/>
      <c r="E8" s="35"/>
      <c r="F8" s="35"/>
      <c r="G8" s="35"/>
      <c r="H8" s="35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 t="shared" ref="E10:E16" si="0">C10+D10</f>
        <v>0</v>
      </c>
      <c r="F10" s="4"/>
      <c r="G10" s="4"/>
      <c r="H10" s="3">
        <f t="shared" ref="H10:H16" si="1">G10-C10</f>
        <v>0</v>
      </c>
    </row>
    <row r="11" spans="2:8" x14ac:dyDescent="0.2">
      <c r="B11" s="20" t="s">
        <v>13</v>
      </c>
      <c r="C11" s="3"/>
      <c r="D11" s="4"/>
      <c r="E11" s="3">
        <f t="shared" si="0"/>
        <v>0</v>
      </c>
      <c r="F11" s="4"/>
      <c r="G11" s="4"/>
      <c r="H11" s="3">
        <f t="shared" si="1"/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>
        <v>80079146.349999994</v>
      </c>
      <c r="D13" s="4">
        <v>-80079146.349999994</v>
      </c>
      <c r="E13" s="3">
        <f t="shared" si="0"/>
        <v>0</v>
      </c>
      <c r="F13" s="4">
        <v>0</v>
      </c>
      <c r="G13" s="4">
        <v>0</v>
      </c>
      <c r="H13" s="3">
        <f t="shared" si="1"/>
        <v>-80079146.349999994</v>
      </c>
    </row>
    <row r="14" spans="2:8" x14ac:dyDescent="0.2">
      <c r="B14" s="20" t="s">
        <v>16</v>
      </c>
      <c r="C14" s="3">
        <v>744266.23999999999</v>
      </c>
      <c r="D14" s="4">
        <v>-744266.23999999999</v>
      </c>
      <c r="E14" s="3">
        <f t="shared" si="0"/>
        <v>0</v>
      </c>
      <c r="F14" s="4">
        <v>0</v>
      </c>
      <c r="G14" s="4">
        <v>0</v>
      </c>
      <c r="H14" s="3">
        <f t="shared" si="1"/>
        <v>-744266.23999999999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0</v>
      </c>
      <c r="D16" s="4">
        <v>80823412.590000004</v>
      </c>
      <c r="E16" s="3">
        <f t="shared" si="0"/>
        <v>80823412.590000004</v>
      </c>
      <c r="F16" s="4">
        <v>76491895.670000002</v>
      </c>
      <c r="G16" s="4">
        <v>76491895.670000002</v>
      </c>
      <c r="H16" s="3">
        <f t="shared" si="1"/>
        <v>76491895.670000002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ref="E18:E28" si="3">C18+D18</f>
        <v>0</v>
      </c>
      <c r="F18" s="4"/>
      <c r="G18" s="4"/>
      <c r="H18" s="3">
        <f t="shared" ref="H18:H28" si="4">G18-C18</f>
        <v>0</v>
      </c>
    </row>
    <row r="19" spans="2:8" x14ac:dyDescent="0.2">
      <c r="B19" s="21" t="s">
        <v>19</v>
      </c>
      <c r="C19" s="3"/>
      <c r="D19" s="4"/>
      <c r="E19" s="3">
        <f t="shared" si="3"/>
        <v>0</v>
      </c>
      <c r="F19" s="4"/>
      <c r="G19" s="4"/>
      <c r="H19" s="3">
        <f t="shared" si="4"/>
        <v>0</v>
      </c>
    </row>
    <row r="20" spans="2:8" x14ac:dyDescent="0.2">
      <c r="B20" s="21" t="s">
        <v>20</v>
      </c>
      <c r="C20" s="3"/>
      <c r="D20" s="4"/>
      <c r="E20" s="3">
        <f t="shared" si="3"/>
        <v>0</v>
      </c>
      <c r="F20" s="4"/>
      <c r="G20" s="4"/>
      <c r="H20" s="3">
        <f t="shared" si="4"/>
        <v>0</v>
      </c>
    </row>
    <row r="21" spans="2:8" x14ac:dyDescent="0.2">
      <c r="B21" s="21" t="s">
        <v>21</v>
      </c>
      <c r="C21" s="3"/>
      <c r="D21" s="4"/>
      <c r="E21" s="3">
        <f t="shared" si="3"/>
        <v>0</v>
      </c>
      <c r="F21" s="4"/>
      <c r="G21" s="4"/>
      <c r="H21" s="3">
        <f t="shared" si="4"/>
        <v>0</v>
      </c>
    </row>
    <row r="22" spans="2:8" x14ac:dyDescent="0.2">
      <c r="B22" s="21" t="s">
        <v>22</v>
      </c>
      <c r="C22" s="3"/>
      <c r="D22" s="4"/>
      <c r="E22" s="3">
        <f t="shared" si="3"/>
        <v>0</v>
      </c>
      <c r="F22" s="4"/>
      <c r="G22" s="4"/>
      <c r="H22" s="3">
        <f t="shared" si="4"/>
        <v>0</v>
      </c>
    </row>
    <row r="23" spans="2:8" ht="25.5" x14ac:dyDescent="0.2">
      <c r="B23" s="22" t="s">
        <v>23</v>
      </c>
      <c r="C23" s="3"/>
      <c r="D23" s="4"/>
      <c r="E23" s="3">
        <f t="shared" si="3"/>
        <v>0</v>
      </c>
      <c r="F23" s="4"/>
      <c r="G23" s="4"/>
      <c r="H23" s="3">
        <f t="shared" si="4"/>
        <v>0</v>
      </c>
    </row>
    <row r="24" spans="2:8" ht="25.5" x14ac:dyDescent="0.2">
      <c r="B24" s="22" t="s">
        <v>24</v>
      </c>
      <c r="C24" s="3"/>
      <c r="D24" s="4"/>
      <c r="E24" s="3">
        <f t="shared" si="3"/>
        <v>0</v>
      </c>
      <c r="F24" s="4"/>
      <c r="G24" s="4"/>
      <c r="H24" s="3">
        <f t="shared" si="4"/>
        <v>0</v>
      </c>
    </row>
    <row r="25" spans="2:8" x14ac:dyDescent="0.2">
      <c r="B25" s="21" t="s">
        <v>25</v>
      </c>
      <c r="C25" s="3"/>
      <c r="D25" s="4"/>
      <c r="E25" s="3">
        <f t="shared" si="3"/>
        <v>0</v>
      </c>
      <c r="F25" s="4"/>
      <c r="G25" s="4"/>
      <c r="H25" s="3">
        <f t="shared" si="4"/>
        <v>0</v>
      </c>
    </row>
    <row r="26" spans="2:8" x14ac:dyDescent="0.2">
      <c r="B26" s="21" t="s">
        <v>26</v>
      </c>
      <c r="C26" s="3"/>
      <c r="D26" s="4"/>
      <c r="E26" s="3">
        <f t="shared" si="3"/>
        <v>0</v>
      </c>
      <c r="F26" s="4"/>
      <c r="G26" s="4"/>
      <c r="H26" s="3">
        <f t="shared" si="4"/>
        <v>0</v>
      </c>
    </row>
    <row r="27" spans="2:8" x14ac:dyDescent="0.2">
      <c r="B27" s="21" t="s">
        <v>27</v>
      </c>
      <c r="C27" s="3"/>
      <c r="D27" s="4"/>
      <c r="E27" s="3">
        <f t="shared" si="3"/>
        <v>0</v>
      </c>
      <c r="F27" s="4"/>
      <c r="G27" s="4"/>
      <c r="H27" s="3">
        <f t="shared" si="4"/>
        <v>0</v>
      </c>
    </row>
    <row r="28" spans="2:8" ht="25.5" x14ac:dyDescent="0.2">
      <c r="B28" s="22" t="s">
        <v>28</v>
      </c>
      <c r="C28" s="3"/>
      <c r="D28" s="4"/>
      <c r="E28" s="3">
        <f t="shared" si="3"/>
        <v>0</v>
      </c>
      <c r="F28" s="4"/>
      <c r="G28" s="4"/>
      <c r="H28" s="3">
        <f t="shared" si="4"/>
        <v>0</v>
      </c>
    </row>
    <row r="29" spans="2:8" ht="25.5" x14ac:dyDescent="0.2">
      <c r="B29" s="24" t="s">
        <v>29</v>
      </c>
      <c r="C29" s="3">
        <f t="shared" ref="C29:H29" si="5">SUM(C30:C34)</f>
        <v>0</v>
      </c>
      <c r="D29" s="3">
        <f t="shared" si="5"/>
        <v>0</v>
      </c>
      <c r="E29" s="3">
        <f t="shared" si="5"/>
        <v>0</v>
      </c>
      <c r="F29" s="3">
        <f t="shared" si="5"/>
        <v>0</v>
      </c>
      <c r="G29" s="3">
        <f t="shared" si="5"/>
        <v>0</v>
      </c>
      <c r="H29" s="3">
        <f t="shared" si="5"/>
        <v>0</v>
      </c>
    </row>
    <row r="30" spans="2:8" x14ac:dyDescent="0.2">
      <c r="B30" s="21" t="s">
        <v>30</v>
      </c>
      <c r="C30" s="3"/>
      <c r="D30" s="4"/>
      <c r="E30" s="3">
        <f t="shared" ref="E30:E35" si="6">C30+D30</f>
        <v>0</v>
      </c>
      <c r="F30" s="4"/>
      <c r="G30" s="4"/>
      <c r="H30" s="3">
        <f t="shared" ref="H30:H35" si="7">G30-C30</f>
        <v>0</v>
      </c>
    </row>
    <row r="31" spans="2:8" x14ac:dyDescent="0.2">
      <c r="B31" s="21" t="s">
        <v>31</v>
      </c>
      <c r="C31" s="3"/>
      <c r="D31" s="4"/>
      <c r="E31" s="3">
        <f t="shared" si="6"/>
        <v>0</v>
      </c>
      <c r="F31" s="4"/>
      <c r="G31" s="4"/>
      <c r="H31" s="3">
        <f t="shared" si="7"/>
        <v>0</v>
      </c>
    </row>
    <row r="32" spans="2:8" x14ac:dyDescent="0.2">
      <c r="B32" s="21" t="s">
        <v>32</v>
      </c>
      <c r="C32" s="3"/>
      <c r="D32" s="4"/>
      <c r="E32" s="3">
        <f t="shared" si="6"/>
        <v>0</v>
      </c>
      <c r="F32" s="4"/>
      <c r="G32" s="4"/>
      <c r="H32" s="3">
        <f t="shared" si="7"/>
        <v>0</v>
      </c>
    </row>
    <row r="33" spans="2:8" ht="25.5" x14ac:dyDescent="0.2">
      <c r="B33" s="22" t="s">
        <v>33</v>
      </c>
      <c r="C33" s="3"/>
      <c r="D33" s="4"/>
      <c r="E33" s="3">
        <f t="shared" si="6"/>
        <v>0</v>
      </c>
      <c r="F33" s="4"/>
      <c r="G33" s="4"/>
      <c r="H33" s="3">
        <f t="shared" si="7"/>
        <v>0</v>
      </c>
    </row>
    <row r="34" spans="2:8" x14ac:dyDescent="0.2">
      <c r="B34" s="21" t="s">
        <v>34</v>
      </c>
      <c r="C34" s="3"/>
      <c r="D34" s="4"/>
      <c r="E34" s="3">
        <f t="shared" si="6"/>
        <v>0</v>
      </c>
      <c r="F34" s="4"/>
      <c r="G34" s="4"/>
      <c r="H34" s="3">
        <f t="shared" si="7"/>
        <v>0</v>
      </c>
    </row>
    <row r="35" spans="2:8" x14ac:dyDescent="0.2">
      <c r="B35" s="20" t="s">
        <v>71</v>
      </c>
      <c r="C35" s="3"/>
      <c r="D35" s="4"/>
      <c r="E35" s="3">
        <f t="shared" si="6"/>
        <v>0</v>
      </c>
      <c r="F35" s="4"/>
      <c r="G35" s="4"/>
      <c r="H35" s="3">
        <f t="shared" si="7"/>
        <v>0</v>
      </c>
    </row>
    <row r="36" spans="2:8" x14ac:dyDescent="0.2">
      <c r="B36" s="20" t="s">
        <v>35</v>
      </c>
      <c r="C36" s="3">
        <f t="shared" ref="C36:H36" si="8">C37</f>
        <v>0</v>
      </c>
      <c r="D36" s="3">
        <f t="shared" si="8"/>
        <v>0</v>
      </c>
      <c r="E36" s="3">
        <f t="shared" si="8"/>
        <v>0</v>
      </c>
      <c r="F36" s="3">
        <f t="shared" si="8"/>
        <v>0</v>
      </c>
      <c r="G36" s="3">
        <f t="shared" si="8"/>
        <v>0</v>
      </c>
      <c r="H36" s="3">
        <f t="shared" si="8"/>
        <v>0</v>
      </c>
    </row>
    <row r="37" spans="2:8" x14ac:dyDescent="0.2">
      <c r="B37" s="21" t="s">
        <v>36</v>
      </c>
      <c r="C37" s="3"/>
      <c r="D37" s="4"/>
      <c r="E37" s="3">
        <f>C37+D37</f>
        <v>0</v>
      </c>
      <c r="F37" s="4"/>
      <c r="G37" s="4"/>
      <c r="H37" s="3">
        <f>G37-C37</f>
        <v>0</v>
      </c>
    </row>
    <row r="38" spans="2:8" x14ac:dyDescent="0.2">
      <c r="B38" s="20" t="s">
        <v>37</v>
      </c>
      <c r="C38" s="3">
        <f t="shared" ref="C38:H38" si="9">C39+C40</f>
        <v>0</v>
      </c>
      <c r="D38" s="3">
        <f t="shared" si="9"/>
        <v>0</v>
      </c>
      <c r="E38" s="3">
        <f t="shared" si="9"/>
        <v>0</v>
      </c>
      <c r="F38" s="3">
        <f t="shared" si="9"/>
        <v>1495635</v>
      </c>
      <c r="G38" s="3">
        <f t="shared" si="9"/>
        <v>1495635</v>
      </c>
      <c r="H38" s="3">
        <f t="shared" si="9"/>
        <v>1495635</v>
      </c>
    </row>
    <row r="39" spans="2:8" x14ac:dyDescent="0.2">
      <c r="B39" s="21" t="s">
        <v>38</v>
      </c>
      <c r="C39" s="3">
        <v>0</v>
      </c>
      <c r="D39" s="4">
        <v>0</v>
      </c>
      <c r="E39" s="3">
        <f>C39+D39</f>
        <v>0</v>
      </c>
      <c r="F39" s="4">
        <v>1495635</v>
      </c>
      <c r="G39" s="4">
        <v>1495635</v>
      </c>
      <c r="H39" s="3">
        <f>G39-C39</f>
        <v>1495635</v>
      </c>
    </row>
    <row r="40" spans="2:8" x14ac:dyDescent="0.2">
      <c r="B40" s="21" t="s">
        <v>39</v>
      </c>
      <c r="C40" s="3"/>
      <c r="D40" s="4"/>
      <c r="E40" s="3">
        <f>C40+D40</f>
        <v>0</v>
      </c>
      <c r="F40" s="4"/>
      <c r="G40" s="4"/>
      <c r="H40" s="3">
        <f>G40-C40</f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10">C10+C11+C12+C13+C14+C15+C16+C17+C29+C35+C36+C38</f>
        <v>80823412.589999989</v>
      </c>
      <c r="D42" s="8">
        <f t="shared" si="10"/>
        <v>1.4901161193847656E-8</v>
      </c>
      <c r="E42" s="8">
        <f t="shared" si="10"/>
        <v>80823412.590000004</v>
      </c>
      <c r="F42" s="8">
        <f t="shared" si="10"/>
        <v>77987530.670000002</v>
      </c>
      <c r="G42" s="8">
        <f t="shared" si="10"/>
        <v>77987530.670000002</v>
      </c>
      <c r="H42" s="8">
        <f t="shared" si="10"/>
        <v>-2835881.9199999869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3"/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11">SUM(C48:C55)</f>
        <v>0</v>
      </c>
      <c r="D47" s="3">
        <f t="shared" si="11"/>
        <v>0</v>
      </c>
      <c r="E47" s="3">
        <f t="shared" si="11"/>
        <v>0</v>
      </c>
      <c r="F47" s="3">
        <f t="shared" si="11"/>
        <v>1028716</v>
      </c>
      <c r="G47" s="3">
        <f t="shared" si="11"/>
        <v>1028716</v>
      </c>
      <c r="H47" s="3">
        <f t="shared" si="11"/>
        <v>1028716</v>
      </c>
    </row>
    <row r="48" spans="2:8" ht="25.5" x14ac:dyDescent="0.2">
      <c r="B48" s="22" t="s">
        <v>43</v>
      </c>
      <c r="C48" s="3"/>
      <c r="D48" s="4"/>
      <c r="E48" s="3">
        <f t="shared" ref="E48:E55" si="12">C48+D48</f>
        <v>0</v>
      </c>
      <c r="F48" s="4"/>
      <c r="G48" s="4"/>
      <c r="H48" s="3">
        <f t="shared" ref="H48:H55" si="13">G48-C48</f>
        <v>0</v>
      </c>
    </row>
    <row r="49" spans="2:8" ht="25.5" x14ac:dyDescent="0.2">
      <c r="B49" s="22" t="s">
        <v>44</v>
      </c>
      <c r="C49" s="3"/>
      <c r="D49" s="4"/>
      <c r="E49" s="3">
        <f t="shared" si="12"/>
        <v>0</v>
      </c>
      <c r="F49" s="4"/>
      <c r="G49" s="4"/>
      <c r="H49" s="3">
        <f t="shared" si="13"/>
        <v>0</v>
      </c>
    </row>
    <row r="50" spans="2:8" ht="25.5" x14ac:dyDescent="0.2">
      <c r="B50" s="22" t="s">
        <v>45</v>
      </c>
      <c r="C50" s="3"/>
      <c r="D50" s="4"/>
      <c r="E50" s="3">
        <f t="shared" si="12"/>
        <v>0</v>
      </c>
      <c r="F50" s="4"/>
      <c r="G50" s="4"/>
      <c r="H50" s="3">
        <f t="shared" si="13"/>
        <v>0</v>
      </c>
    </row>
    <row r="51" spans="2:8" ht="38.25" x14ac:dyDescent="0.2">
      <c r="B51" s="22" t="s">
        <v>46</v>
      </c>
      <c r="C51" s="3"/>
      <c r="D51" s="4"/>
      <c r="E51" s="3">
        <f t="shared" si="12"/>
        <v>0</v>
      </c>
      <c r="F51" s="4"/>
      <c r="G51" s="4"/>
      <c r="H51" s="3">
        <f t="shared" si="13"/>
        <v>0</v>
      </c>
    </row>
    <row r="52" spans="2:8" x14ac:dyDescent="0.2">
      <c r="B52" s="22" t="s">
        <v>47</v>
      </c>
      <c r="C52" s="3">
        <v>0</v>
      </c>
      <c r="D52" s="4">
        <v>0</v>
      </c>
      <c r="E52" s="3">
        <f t="shared" si="12"/>
        <v>0</v>
      </c>
      <c r="F52" s="4">
        <v>1028716</v>
      </c>
      <c r="G52" s="4">
        <v>1028716</v>
      </c>
      <c r="H52" s="3">
        <f t="shared" si="13"/>
        <v>1028716</v>
      </c>
    </row>
    <row r="53" spans="2:8" ht="25.5" x14ac:dyDescent="0.2">
      <c r="B53" s="22" t="s">
        <v>48</v>
      </c>
      <c r="C53" s="3"/>
      <c r="D53" s="4"/>
      <c r="E53" s="3">
        <f t="shared" si="12"/>
        <v>0</v>
      </c>
      <c r="F53" s="4"/>
      <c r="G53" s="4"/>
      <c r="H53" s="3">
        <f t="shared" si="13"/>
        <v>0</v>
      </c>
    </row>
    <row r="54" spans="2:8" ht="25.5" x14ac:dyDescent="0.2">
      <c r="B54" s="22" t="s">
        <v>49</v>
      </c>
      <c r="C54" s="3"/>
      <c r="D54" s="4"/>
      <c r="E54" s="3">
        <f t="shared" si="12"/>
        <v>0</v>
      </c>
      <c r="F54" s="4"/>
      <c r="G54" s="4"/>
      <c r="H54" s="3">
        <f t="shared" si="13"/>
        <v>0</v>
      </c>
    </row>
    <row r="55" spans="2:8" ht="25.5" x14ac:dyDescent="0.2">
      <c r="B55" s="22" t="s">
        <v>50</v>
      </c>
      <c r="C55" s="3"/>
      <c r="D55" s="4"/>
      <c r="E55" s="3">
        <f t="shared" si="12"/>
        <v>0</v>
      </c>
      <c r="F55" s="4"/>
      <c r="G55" s="4"/>
      <c r="H55" s="3">
        <f t="shared" si="13"/>
        <v>0</v>
      </c>
    </row>
    <row r="56" spans="2:8" x14ac:dyDescent="0.2">
      <c r="B56" s="24" t="s">
        <v>51</v>
      </c>
      <c r="C56" s="3">
        <f t="shared" ref="C56:H56" si="14">SUM(C57:C60)</f>
        <v>0</v>
      </c>
      <c r="D56" s="3">
        <f t="shared" si="14"/>
        <v>0</v>
      </c>
      <c r="E56" s="3">
        <f t="shared" si="14"/>
        <v>0</v>
      </c>
      <c r="F56" s="3">
        <f t="shared" si="14"/>
        <v>0</v>
      </c>
      <c r="G56" s="3">
        <f t="shared" si="14"/>
        <v>0</v>
      </c>
      <c r="H56" s="3">
        <f t="shared" si="14"/>
        <v>0</v>
      </c>
    </row>
    <row r="57" spans="2:8" x14ac:dyDescent="0.2">
      <c r="B57" s="22" t="s">
        <v>52</v>
      </c>
      <c r="C57" s="3"/>
      <c r="D57" s="4"/>
      <c r="E57" s="3">
        <f>C57+D57</f>
        <v>0</v>
      </c>
      <c r="F57" s="4"/>
      <c r="G57" s="4"/>
      <c r="H57" s="3">
        <f>G57-C57</f>
        <v>0</v>
      </c>
    </row>
    <row r="58" spans="2:8" x14ac:dyDescent="0.2">
      <c r="B58" s="22" t="s">
        <v>53</v>
      </c>
      <c r="C58" s="3"/>
      <c r="D58" s="4"/>
      <c r="E58" s="3">
        <f>C58+D58</f>
        <v>0</v>
      </c>
      <c r="F58" s="4"/>
      <c r="G58" s="4"/>
      <c r="H58" s="3">
        <f>G58-C58</f>
        <v>0</v>
      </c>
    </row>
    <row r="59" spans="2:8" x14ac:dyDescent="0.2">
      <c r="B59" s="22" t="s">
        <v>54</v>
      </c>
      <c r="C59" s="3"/>
      <c r="D59" s="4"/>
      <c r="E59" s="3">
        <f>C59+D59</f>
        <v>0</v>
      </c>
      <c r="F59" s="4"/>
      <c r="G59" s="4"/>
      <c r="H59" s="3">
        <f>G59-C59</f>
        <v>0</v>
      </c>
    </row>
    <row r="60" spans="2:8" x14ac:dyDescent="0.2">
      <c r="B60" s="22" t="s">
        <v>55</v>
      </c>
      <c r="C60" s="3"/>
      <c r="D60" s="4"/>
      <c r="E60" s="3">
        <f>C60+D60</f>
        <v>0</v>
      </c>
      <c r="F60" s="4"/>
      <c r="G60" s="4"/>
      <c r="H60" s="3">
        <f>G60-C60</f>
        <v>0</v>
      </c>
    </row>
    <row r="61" spans="2:8" x14ac:dyDescent="0.2">
      <c r="B61" s="24" t="s">
        <v>56</v>
      </c>
      <c r="C61" s="3">
        <f t="shared" ref="C61:H61" si="15">C62+C63</f>
        <v>0</v>
      </c>
      <c r="D61" s="3">
        <f t="shared" si="15"/>
        <v>0</v>
      </c>
      <c r="E61" s="3">
        <f t="shared" si="15"/>
        <v>0</v>
      </c>
      <c r="F61" s="3">
        <f t="shared" si="15"/>
        <v>0</v>
      </c>
      <c r="G61" s="3">
        <f t="shared" si="15"/>
        <v>0</v>
      </c>
      <c r="H61" s="3">
        <f t="shared" si="15"/>
        <v>0</v>
      </c>
    </row>
    <row r="62" spans="2:8" ht="25.5" x14ac:dyDescent="0.2">
      <c r="B62" s="22" t="s">
        <v>57</v>
      </c>
      <c r="C62" s="3"/>
      <c r="D62" s="4"/>
      <c r="E62" s="3">
        <f>C62+D62</f>
        <v>0</v>
      </c>
      <c r="F62" s="4"/>
      <c r="G62" s="4"/>
      <c r="H62" s="3">
        <f>G62-C62</f>
        <v>0</v>
      </c>
    </row>
    <row r="63" spans="2:8" x14ac:dyDescent="0.2">
      <c r="B63" s="22" t="s">
        <v>58</v>
      </c>
      <c r="C63" s="3"/>
      <c r="D63" s="4"/>
      <c r="E63" s="3">
        <f>C63+D63</f>
        <v>0</v>
      </c>
      <c r="F63" s="4"/>
      <c r="G63" s="4"/>
      <c r="H63" s="3">
        <f>G63-C63</f>
        <v>0</v>
      </c>
    </row>
    <row r="64" spans="2:8" ht="38.25" x14ac:dyDescent="0.2">
      <c r="B64" s="24" t="s">
        <v>72</v>
      </c>
      <c r="C64" s="3">
        <v>0</v>
      </c>
      <c r="D64" s="4">
        <v>0</v>
      </c>
      <c r="E64" s="3">
        <f>C64+D64</f>
        <v>0</v>
      </c>
      <c r="F64" s="4">
        <v>3702440</v>
      </c>
      <c r="G64" s="4">
        <v>3702440</v>
      </c>
      <c r="H64" s="3">
        <f>G64-C64</f>
        <v>3702440</v>
      </c>
    </row>
    <row r="65" spans="2:8" x14ac:dyDescent="0.2">
      <c r="B65" s="27" t="s">
        <v>59</v>
      </c>
      <c r="C65" s="28"/>
      <c r="D65" s="29"/>
      <c r="E65" s="28">
        <f>C65+D65</f>
        <v>0</v>
      </c>
      <c r="F65" s="29"/>
      <c r="G65" s="29"/>
      <c r="H65" s="28">
        <f>G65-C65</f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6">C47+C56+C61+C64+C65</f>
        <v>0</v>
      </c>
      <c r="D67" s="12">
        <f t="shared" si="16"/>
        <v>0</v>
      </c>
      <c r="E67" s="12">
        <f t="shared" si="16"/>
        <v>0</v>
      </c>
      <c r="F67" s="12">
        <f t="shared" si="16"/>
        <v>4731156</v>
      </c>
      <c r="G67" s="12">
        <f t="shared" si="16"/>
        <v>4731156</v>
      </c>
      <c r="H67" s="12">
        <f t="shared" si="16"/>
        <v>4731156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7">C70</f>
        <v>0</v>
      </c>
      <c r="D69" s="12">
        <f t="shared" si="17"/>
        <v>0</v>
      </c>
      <c r="E69" s="12">
        <f t="shared" si="17"/>
        <v>0</v>
      </c>
      <c r="F69" s="12">
        <f t="shared" si="17"/>
        <v>0</v>
      </c>
      <c r="G69" s="12">
        <f t="shared" si="17"/>
        <v>0</v>
      </c>
      <c r="H69" s="12">
        <f t="shared" si="17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8">C42+C67+C69</f>
        <v>80823412.589999989</v>
      </c>
      <c r="D72" s="12">
        <f t="shared" si="18"/>
        <v>1.4901161193847656E-8</v>
      </c>
      <c r="E72" s="12">
        <f t="shared" si="18"/>
        <v>80823412.590000004</v>
      </c>
      <c r="F72" s="12">
        <f t="shared" si="18"/>
        <v>82718686.670000002</v>
      </c>
      <c r="G72" s="12">
        <f t="shared" si="18"/>
        <v>82718686.670000002</v>
      </c>
      <c r="H72" s="12">
        <f t="shared" si="18"/>
        <v>1895274.0800000131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9">SUM(C75:C76)</f>
        <v>0</v>
      </c>
      <c r="D77" s="12">
        <f t="shared" si="19"/>
        <v>0</v>
      </c>
      <c r="E77" s="12">
        <f t="shared" si="19"/>
        <v>0</v>
      </c>
      <c r="F77" s="12">
        <f t="shared" si="19"/>
        <v>0</v>
      </c>
      <c r="G77" s="12">
        <f t="shared" si="19"/>
        <v>0</v>
      </c>
      <c r="H77" s="12">
        <f t="shared" si="19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25" right="0.25" top="0.75" bottom="0.75" header="0.3" footer="0.3"/>
  <pageSetup scale="75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EA299-C721-4A7B-8726-8164925AB5C1}">
  <sheetPr>
    <tabColor rgb="FFFFC000"/>
  </sheetPr>
  <dimension ref="B1:H78"/>
  <sheetViews>
    <sheetView workbookViewId="0">
      <selection activeCell="C23" sqref="C23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8" t="s">
        <v>73</v>
      </c>
      <c r="C2" s="39"/>
      <c r="D2" s="39"/>
      <c r="E2" s="39"/>
      <c r="F2" s="39"/>
      <c r="G2" s="39"/>
      <c r="H2" s="40"/>
    </row>
    <row r="3" spans="2:8" x14ac:dyDescent="0.2">
      <c r="B3" s="41" t="s">
        <v>0</v>
      </c>
      <c r="C3" s="50"/>
      <c r="D3" s="50"/>
      <c r="E3" s="50"/>
      <c r="F3" s="50"/>
      <c r="G3" s="50"/>
      <c r="H3" s="43"/>
    </row>
    <row r="4" spans="2:8" x14ac:dyDescent="0.2">
      <c r="B4" s="41" t="s">
        <v>76</v>
      </c>
      <c r="C4" s="50"/>
      <c r="D4" s="50"/>
      <c r="E4" s="50"/>
      <c r="F4" s="50"/>
      <c r="G4" s="50"/>
      <c r="H4" s="43"/>
    </row>
    <row r="5" spans="2:8" ht="13.5" thickBot="1" x14ac:dyDescent="0.25">
      <c r="B5" s="44" t="s">
        <v>1</v>
      </c>
      <c r="C5" s="45"/>
      <c r="D5" s="45"/>
      <c r="E5" s="45"/>
      <c r="F5" s="45"/>
      <c r="G5" s="45"/>
      <c r="H5" s="46"/>
    </row>
    <row r="6" spans="2:8" ht="13.5" thickBot="1" x14ac:dyDescent="0.25">
      <c r="B6" s="30"/>
      <c r="C6" s="47" t="s">
        <v>2</v>
      </c>
      <c r="D6" s="48"/>
      <c r="E6" s="48"/>
      <c r="F6" s="48"/>
      <c r="G6" s="49"/>
      <c r="H6" s="33" t="s">
        <v>3</v>
      </c>
    </row>
    <row r="7" spans="2:8" x14ac:dyDescent="0.2">
      <c r="B7" s="31" t="s">
        <v>4</v>
      </c>
      <c r="C7" s="33" t="s">
        <v>6</v>
      </c>
      <c r="D7" s="36" t="s">
        <v>7</v>
      </c>
      <c r="E7" s="33" t="s">
        <v>8</v>
      </c>
      <c r="F7" s="33" t="s">
        <v>9</v>
      </c>
      <c r="G7" s="33" t="s">
        <v>10</v>
      </c>
      <c r="H7" s="34"/>
    </row>
    <row r="8" spans="2:8" ht="13.5" thickBot="1" x14ac:dyDescent="0.25">
      <c r="B8" s="32" t="s">
        <v>5</v>
      </c>
      <c r="C8" s="35"/>
      <c r="D8" s="37"/>
      <c r="E8" s="35"/>
      <c r="F8" s="35"/>
      <c r="G8" s="35"/>
      <c r="H8" s="35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>
        <v>80079146.349999994</v>
      </c>
      <c r="D13" s="4">
        <v>-80079146.349999994</v>
      </c>
      <c r="E13" s="3">
        <f t="shared" si="0"/>
        <v>0</v>
      </c>
      <c r="F13" s="4">
        <v>0</v>
      </c>
      <c r="G13" s="4">
        <v>0</v>
      </c>
      <c r="H13" s="3">
        <f t="shared" si="1"/>
        <v>-80079146.349999994</v>
      </c>
    </row>
    <row r="14" spans="2:8" x14ac:dyDescent="0.2">
      <c r="B14" s="20" t="s">
        <v>16</v>
      </c>
      <c r="C14" s="3">
        <v>744266.23999999999</v>
      </c>
      <c r="D14" s="4">
        <v>-744266.23999999999</v>
      </c>
      <c r="E14" s="3">
        <f t="shared" si="0"/>
        <v>0</v>
      </c>
      <c r="F14" s="4">
        <v>0</v>
      </c>
      <c r="G14" s="4">
        <v>0</v>
      </c>
      <c r="H14" s="3">
        <f t="shared" si="1"/>
        <v>-744266.23999999999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0</v>
      </c>
      <c r="D16" s="4">
        <v>80823412.590000004</v>
      </c>
      <c r="E16" s="3">
        <f t="shared" si="0"/>
        <v>80823412.590000004</v>
      </c>
      <c r="F16" s="4">
        <v>80528135.189999998</v>
      </c>
      <c r="G16" s="4">
        <v>80528135.189999998</v>
      </c>
      <c r="H16" s="3">
        <f t="shared" si="1"/>
        <v>80528135.189999998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21" t="s">
        <v>36</v>
      </c>
      <c r="C37" s="3"/>
      <c r="D37" s="4"/>
      <c r="E37" s="3">
        <f t="shared" si="0"/>
        <v>0</v>
      </c>
      <c r="F37" s="4"/>
      <c r="G37" s="4"/>
      <c r="H37" s="3">
        <f t="shared" si="3"/>
        <v>0</v>
      </c>
    </row>
    <row r="38" spans="2:8" x14ac:dyDescent="0.2">
      <c r="B38" s="20" t="s">
        <v>37</v>
      </c>
      <c r="C38" s="3">
        <f t="shared" ref="C38:H38" si="6">C39+C40</f>
        <v>0</v>
      </c>
      <c r="D38" s="3">
        <f t="shared" si="6"/>
        <v>0</v>
      </c>
      <c r="E38" s="3">
        <f t="shared" si="6"/>
        <v>0</v>
      </c>
      <c r="F38" s="3">
        <f t="shared" si="6"/>
        <v>1683980</v>
      </c>
      <c r="G38" s="3">
        <f t="shared" si="6"/>
        <v>1683980</v>
      </c>
      <c r="H38" s="3">
        <f t="shared" si="6"/>
        <v>1683980</v>
      </c>
    </row>
    <row r="39" spans="2:8" x14ac:dyDescent="0.2">
      <c r="B39" s="21" t="s">
        <v>38</v>
      </c>
      <c r="C39" s="3">
        <v>0</v>
      </c>
      <c r="D39" s="4">
        <v>0</v>
      </c>
      <c r="E39" s="3">
        <f t="shared" si="0"/>
        <v>0</v>
      </c>
      <c r="F39" s="4">
        <v>1683980</v>
      </c>
      <c r="G39" s="4">
        <v>1683980</v>
      </c>
      <c r="H39" s="3">
        <f t="shared" si="3"/>
        <v>1683980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80823412.589999989</v>
      </c>
      <c r="D42" s="8">
        <f t="shared" si="7"/>
        <v>1.4901161193847656E-8</v>
      </c>
      <c r="E42" s="8">
        <f t="shared" si="7"/>
        <v>80823412.590000004</v>
      </c>
      <c r="F42" s="8">
        <f t="shared" si="7"/>
        <v>82212115.189999998</v>
      </c>
      <c r="G42" s="8">
        <f t="shared" si="7"/>
        <v>82212115.189999998</v>
      </c>
      <c r="H42" s="8">
        <f t="shared" si="7"/>
        <v>1388702.6000000089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3"/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1028716</v>
      </c>
      <c r="G47" s="3">
        <f t="shared" si="8"/>
        <v>1028716</v>
      </c>
      <c r="H47" s="3">
        <f t="shared" si="8"/>
        <v>1028716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>
        <v>0</v>
      </c>
      <c r="D52" s="4">
        <v>0</v>
      </c>
      <c r="E52" s="3">
        <f t="shared" si="9"/>
        <v>0</v>
      </c>
      <c r="F52" s="4">
        <v>1028716</v>
      </c>
      <c r="G52" s="4">
        <v>1028716</v>
      </c>
      <c r="H52" s="3">
        <f t="shared" si="10"/>
        <v>1028716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0</v>
      </c>
      <c r="D64" s="4">
        <v>0</v>
      </c>
      <c r="E64" s="3">
        <f t="shared" si="9"/>
        <v>0</v>
      </c>
      <c r="F64" s="4">
        <v>4392137</v>
      </c>
      <c r="G64" s="4">
        <v>4392137</v>
      </c>
      <c r="H64" s="3">
        <f t="shared" si="10"/>
        <v>4392137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0</v>
      </c>
      <c r="D67" s="12">
        <f t="shared" si="13"/>
        <v>0</v>
      </c>
      <c r="E67" s="12">
        <f t="shared" si="13"/>
        <v>0</v>
      </c>
      <c r="F67" s="12">
        <f t="shared" si="13"/>
        <v>5420853</v>
      </c>
      <c r="G67" s="12">
        <f t="shared" si="13"/>
        <v>5420853</v>
      </c>
      <c r="H67" s="12">
        <f t="shared" si="13"/>
        <v>5420853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80823412.589999989</v>
      </c>
      <c r="D72" s="12">
        <f t="shared" si="15"/>
        <v>1.4901161193847656E-8</v>
      </c>
      <c r="E72" s="12">
        <f t="shared" si="15"/>
        <v>80823412.590000004</v>
      </c>
      <c r="F72" s="12">
        <f t="shared" si="15"/>
        <v>87632968.189999998</v>
      </c>
      <c r="G72" s="12">
        <f t="shared" si="15"/>
        <v>87632968.189999998</v>
      </c>
      <c r="H72" s="12">
        <f t="shared" si="15"/>
        <v>6809555.6000000089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F7:F8"/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</mergeCells>
  <pageMargins left="0.25" right="0.25" top="0.75" bottom="0.75" header="0.3" footer="0.3"/>
  <pageSetup scale="7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JULIO</vt:lpstr>
      <vt:lpstr>AGOSTO</vt:lpstr>
      <vt:lpstr>SEPTIEMBRE</vt:lpstr>
      <vt:lpstr>JULIO!Títulos_a_imprimir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2024-10-09T19:29:19Z</cp:lastPrinted>
  <dcterms:created xsi:type="dcterms:W3CDTF">2016-10-11T20:13:05Z</dcterms:created>
  <dcterms:modified xsi:type="dcterms:W3CDTF">2024-10-09T21:47:36Z</dcterms:modified>
</cp:coreProperties>
</file>