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Mika\Desktop\CAAMT. 4 TRIMESTRE 2024 ASEH\VII.1.3 DISCIPLINA FINANCIERA 4to\"/>
    </mc:Choice>
  </mc:AlternateContent>
  <xr:revisionPtr revIDLastSave="0" documentId="13_ncr:1_{9F6D3B72-F928-4C8C-A993-62D554F674A9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7nfpkFwRsXjW3PMDA7xnGuTGIa5+++sjhJDXb6WriZA="/>
    </ext>
  </extLst>
</workbook>
</file>

<file path=xl/calcChain.xml><?xml version="1.0" encoding="utf-8"?>
<calcChain xmlns="http://schemas.openxmlformats.org/spreadsheetml/2006/main">
  <c r="E80" i="2" l="1"/>
  <c r="D80" i="2"/>
  <c r="E78" i="2"/>
  <c r="D78" i="2"/>
  <c r="C78" i="2"/>
  <c r="E76" i="2"/>
  <c r="D76" i="2"/>
  <c r="C76" i="2"/>
  <c r="E75" i="2"/>
  <c r="E74" i="2" s="1"/>
  <c r="E82" i="2" s="1"/>
  <c r="E84" i="2" s="1"/>
  <c r="D75" i="2"/>
  <c r="D74" i="2" s="1"/>
  <c r="C75" i="2"/>
  <c r="C74" i="2"/>
  <c r="E72" i="2"/>
  <c r="D72" i="2"/>
  <c r="D82" i="2" s="1"/>
  <c r="D84" i="2" s="1"/>
  <c r="C72" i="2"/>
  <c r="C82" i="2" s="1"/>
  <c r="C84" i="2" s="1"/>
  <c r="D64" i="2"/>
  <c r="D66" i="2" s="1"/>
  <c r="E62" i="2"/>
  <c r="D62" i="2"/>
  <c r="E60" i="2"/>
  <c r="D60" i="2"/>
  <c r="C60" i="2"/>
  <c r="E58" i="2"/>
  <c r="D58" i="2"/>
  <c r="C58" i="2"/>
  <c r="E57" i="2"/>
  <c r="D57" i="2"/>
  <c r="C57" i="2"/>
  <c r="E56" i="2"/>
  <c r="D56" i="2"/>
  <c r="C56" i="2"/>
  <c r="E54" i="2"/>
  <c r="E64" i="2" s="1"/>
  <c r="E66" i="2" s="1"/>
  <c r="D54" i="2"/>
  <c r="C54" i="2"/>
  <c r="C64" i="2" s="1"/>
  <c r="C66" i="2" s="1"/>
  <c r="E48" i="2"/>
  <c r="E12" i="2" s="1"/>
  <c r="E9" i="2" s="1"/>
  <c r="E22" i="2" s="1"/>
  <c r="E24" i="2" s="1"/>
  <c r="E26" i="2" s="1"/>
  <c r="E35" i="2" s="1"/>
  <c r="D48" i="2"/>
  <c r="D12" i="2" s="1"/>
  <c r="D9" i="2" s="1"/>
  <c r="D22" i="2" s="1"/>
  <c r="D24" i="2" s="1"/>
  <c r="D26" i="2" s="1"/>
  <c r="D35" i="2" s="1"/>
  <c r="E44" i="2"/>
  <c r="D44" i="2"/>
  <c r="C44" i="2"/>
  <c r="E41" i="2"/>
  <c r="D41" i="2"/>
  <c r="C41" i="2"/>
  <c r="C48" i="2" s="1"/>
  <c r="C12" i="2" s="1"/>
  <c r="C9" i="2" s="1"/>
  <c r="C22" i="2" s="1"/>
  <c r="C24" i="2" s="1"/>
  <c r="C26" i="2" s="1"/>
  <c r="C35" i="2" s="1"/>
  <c r="E31" i="2"/>
  <c r="D31" i="2"/>
  <c r="C31" i="2"/>
  <c r="E18" i="2"/>
  <c r="D18" i="2"/>
  <c r="C18" i="2"/>
  <c r="E14" i="2"/>
  <c r="D14" i="2"/>
  <c r="C14" i="2"/>
  <c r="E80" i="3"/>
  <c r="D80" i="3"/>
  <c r="E78" i="3"/>
  <c r="D78" i="3"/>
  <c r="C78" i="3"/>
  <c r="E76" i="3"/>
  <c r="D76" i="3"/>
  <c r="C76" i="3"/>
  <c r="E75" i="3"/>
  <c r="E74" i="3" s="1"/>
  <c r="E82" i="3" s="1"/>
  <c r="E84" i="3" s="1"/>
  <c r="D75" i="3"/>
  <c r="D74" i="3" s="1"/>
  <c r="C75" i="3"/>
  <c r="C74" i="3"/>
  <c r="E72" i="3"/>
  <c r="D72" i="3"/>
  <c r="D82" i="3" s="1"/>
  <c r="D84" i="3" s="1"/>
  <c r="C72" i="3"/>
  <c r="C82" i="3" s="1"/>
  <c r="C84" i="3" s="1"/>
  <c r="D64" i="3"/>
  <c r="D66" i="3" s="1"/>
  <c r="E62" i="3"/>
  <c r="D62" i="3"/>
  <c r="E60" i="3"/>
  <c r="D60" i="3"/>
  <c r="C60" i="3"/>
  <c r="E58" i="3"/>
  <c r="D58" i="3"/>
  <c r="C58" i="3"/>
  <c r="E57" i="3"/>
  <c r="D57" i="3"/>
  <c r="C57" i="3"/>
  <c r="E56" i="3"/>
  <c r="D56" i="3"/>
  <c r="C56" i="3"/>
  <c r="E54" i="3"/>
  <c r="E64" i="3" s="1"/>
  <c r="E66" i="3" s="1"/>
  <c r="D54" i="3"/>
  <c r="C54" i="3"/>
  <c r="C64" i="3" s="1"/>
  <c r="C66" i="3" s="1"/>
  <c r="E48" i="3"/>
  <c r="D48" i="3"/>
  <c r="D12" i="3" s="1"/>
  <c r="D9" i="3" s="1"/>
  <c r="D22" i="3" s="1"/>
  <c r="D24" i="3" s="1"/>
  <c r="D26" i="3" s="1"/>
  <c r="D35" i="3" s="1"/>
  <c r="E44" i="3"/>
  <c r="D44" i="3"/>
  <c r="C44" i="3"/>
  <c r="E41" i="3"/>
  <c r="D41" i="3"/>
  <c r="C41" i="3"/>
  <c r="C48" i="3" s="1"/>
  <c r="C12" i="3" s="1"/>
  <c r="C9" i="3" s="1"/>
  <c r="C22" i="3" s="1"/>
  <c r="C24" i="3" s="1"/>
  <c r="C26" i="3" s="1"/>
  <c r="C35" i="3" s="1"/>
  <c r="E31" i="3"/>
  <c r="D31" i="3"/>
  <c r="C31" i="3"/>
  <c r="E18" i="3"/>
  <c r="D18" i="3"/>
  <c r="C18" i="3"/>
  <c r="E14" i="3"/>
  <c r="D14" i="3"/>
  <c r="C14" i="3"/>
  <c r="E12" i="3"/>
  <c r="E9" i="3" s="1"/>
  <c r="E22" i="3" s="1"/>
  <c r="E24" i="3" s="1"/>
  <c r="E26" i="3" s="1"/>
  <c r="E35" i="3" s="1"/>
  <c r="E80" i="1"/>
  <c r="D80" i="1"/>
  <c r="E78" i="1"/>
  <c r="D78" i="1"/>
  <c r="C78" i="1"/>
  <c r="E76" i="1"/>
  <c r="D76" i="1"/>
  <c r="C76" i="1"/>
  <c r="E75" i="1"/>
  <c r="E74" i="1" s="1"/>
  <c r="E82" i="1" s="1"/>
  <c r="E84" i="1" s="1"/>
  <c r="D75" i="1"/>
  <c r="D74" i="1" s="1"/>
  <c r="C75" i="1"/>
  <c r="C74" i="1"/>
  <c r="E72" i="1"/>
  <c r="D72" i="1"/>
  <c r="D82" i="1" s="1"/>
  <c r="D84" i="1" s="1"/>
  <c r="C72" i="1"/>
  <c r="C82" i="1" s="1"/>
  <c r="C84" i="1" s="1"/>
  <c r="D64" i="1"/>
  <c r="D66" i="1" s="1"/>
  <c r="E62" i="1"/>
  <c r="D62" i="1"/>
  <c r="E60" i="1"/>
  <c r="D60" i="1"/>
  <c r="C60" i="1"/>
  <c r="E58" i="1"/>
  <c r="D58" i="1"/>
  <c r="C58" i="1"/>
  <c r="E57" i="1"/>
  <c r="D57" i="1"/>
  <c r="C57" i="1"/>
  <c r="E56" i="1"/>
  <c r="D56" i="1"/>
  <c r="C56" i="1"/>
  <c r="E54" i="1"/>
  <c r="E64" i="1" s="1"/>
  <c r="E66" i="1" s="1"/>
  <c r="D54" i="1"/>
  <c r="C54" i="1"/>
  <c r="C64" i="1" s="1"/>
  <c r="C66" i="1" s="1"/>
  <c r="D48" i="1"/>
  <c r="D12" i="1" s="1"/>
  <c r="D9" i="1" s="1"/>
  <c r="D22" i="1" s="1"/>
  <c r="D24" i="1" s="1"/>
  <c r="D26" i="1" s="1"/>
  <c r="D35" i="1" s="1"/>
  <c r="E44" i="1"/>
  <c r="D44" i="1"/>
  <c r="C44" i="1"/>
  <c r="E41" i="1"/>
  <c r="E48" i="1" s="1"/>
  <c r="E12" i="1" s="1"/>
  <c r="E9" i="1" s="1"/>
  <c r="E22" i="1" s="1"/>
  <c r="E24" i="1" s="1"/>
  <c r="E26" i="1" s="1"/>
  <c r="E35" i="1" s="1"/>
  <c r="D41" i="1"/>
  <c r="C41" i="1"/>
  <c r="C48" i="1" s="1"/>
  <c r="C12" i="1" s="1"/>
  <c r="C9" i="1" s="1"/>
  <c r="C22" i="1" s="1"/>
  <c r="C24" i="1" s="1"/>
  <c r="C26" i="1" s="1"/>
  <c r="C35" i="1" s="1"/>
  <c r="E31" i="1"/>
  <c r="D31" i="1"/>
  <c r="C31" i="1"/>
  <c r="E18" i="1"/>
  <c r="D18" i="1"/>
  <c r="C18" i="1"/>
  <c r="E14" i="1"/>
  <c r="D14" i="1"/>
  <c r="C14" i="1"/>
</calcChain>
</file>

<file path=xl/sharedStrings.xml><?xml version="1.0" encoding="utf-8"?>
<sst xmlns="http://schemas.openxmlformats.org/spreadsheetml/2006/main" count="210" uniqueCount="48">
  <si>
    <t>Comisión de Agua y Alcantarillado del Municipio de Tulancingo de Bravo, Hidalgo (a)</t>
  </si>
  <si>
    <t>Balance Presupuestario - LDF</t>
  </si>
  <si>
    <t>(PESOS)</t>
  </si>
  <si>
    <t>Concepto (c)</t>
  </si>
  <si>
    <t>Estimado/</t>
  </si>
  <si>
    <t>Devengado</t>
  </si>
  <si>
    <t>Recaudado/</t>
  </si>
  <si>
    <t>Aprobado (d)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</si>
  <si>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</si>
  <si>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</si>
  <si>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</si>
  <si>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</si>
  <si>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</si>
  <si>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</si>
  <si>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</si>
  <si>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</si>
  <si>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</si>
  <si>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</si>
  <si>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</si>
  <si>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</si>
  <si>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</si>
  <si>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</si>
  <si>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</si>
  <si>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</si>
  <si>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</si>
  <si>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</si>
  <si>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</si>
  <si>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</si>
  <si>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</si>
  <si>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</si>
  <si>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</si>
  <si>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</si>
  <si>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</si>
  <si>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</si>
  <si>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</si>
  <si>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</si>
  <si>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</si>
  <si>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</si>
  <si>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</si>
  <si>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</si>
  <si>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</si>
  <si>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</si>
  <si>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</si>
  <si>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</si>
  <si>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Del 1 de Enero al 31 de Octubre de 2023 (b)</t>
  </si>
  <si>
    <r>
      <t>B. Egresos Presupuestarios</t>
    </r>
    <r>
      <rPr>
        <b/>
        <vertAlign val="superscript"/>
        <sz val="10"/>
        <color indexed="8"/>
        <rFont val="Arial Narrow"/>
        <family val="2"/>
      </rPr>
      <t>1</t>
    </r>
    <r>
      <rPr>
        <b/>
        <sz val="10"/>
        <color indexed="8"/>
        <rFont val="Arial Narrow"/>
        <family val="2"/>
      </rPr>
      <t xml:space="preserve"> (B = B1+B2)</t>
    </r>
  </si>
  <si>
    <t>Del 1 de Enero al 31 de Diciembre de 2023 (b)</t>
  </si>
  <si>
    <t>Del 1 de Enero al 30 de Noviembre de 2023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</si>
</sst>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6" x14ac:knownFonts="1">
    <font>
      <sz val="11"/>
      <color theme="1"/>
      <name val="Calibri"/>
      <scheme val="minor"/>
    </font>
    <font>
      <sz val="10"/>
      <color theme="1"/>
      <name val="Arial Narrow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vertAlign val="superscript"/>
      <sz val="10"/>
      <color indexed="8"/>
      <name val="Arial Narrow"/>
      <family val="2"/>
    </font>
    <font>
      <b/>
      <sz val="10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lightGray">
        <bgColor rgb="FFBFBFBF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8" xfId="0" applyFont="1" applyBorder="1" applyAlignment="1">
      <alignment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164" fontId="3" fillId="0" borderId="12" xfId="0" applyNumberFormat="1" applyFont="1" applyBorder="1" applyAlignment="1">
      <alignment vertical="center" wrapText="1"/>
    </xf>
    <xf numFmtId="164" fontId="3" fillId="0" borderId="6" xfId="0" applyNumberFormat="1" applyFont="1" applyBorder="1" applyAlignment="1">
      <alignment vertical="center" wrapText="1"/>
    </xf>
    <xf numFmtId="164" fontId="2" fillId="0" borderId="12" xfId="0" applyNumberFormat="1" applyFont="1" applyBorder="1" applyAlignment="1">
      <alignment horizontal="left" vertical="center" wrapText="1" indent="5"/>
    </xf>
    <xf numFmtId="164" fontId="2" fillId="0" borderId="6" xfId="0" applyNumberFormat="1" applyFont="1" applyBorder="1" applyAlignment="1">
      <alignment vertical="center" wrapText="1"/>
    </xf>
    <xf numFmtId="164" fontId="2" fillId="0" borderId="12" xfId="0" applyNumberFormat="1" applyFont="1" applyBorder="1" applyAlignment="1">
      <alignment vertical="center" wrapText="1"/>
    </xf>
    <xf numFmtId="164" fontId="2" fillId="2" borderId="6" xfId="0" applyNumberFormat="1" applyFont="1" applyFill="1" applyBorder="1" applyAlignment="1">
      <alignment vertical="center" wrapText="1"/>
    </xf>
    <xf numFmtId="164" fontId="2" fillId="0" borderId="11" xfId="0" applyNumberFormat="1" applyFont="1" applyBorder="1" applyAlignment="1">
      <alignment vertical="center" wrapText="1"/>
    </xf>
    <xf numFmtId="164" fontId="2" fillId="0" borderId="9" xfId="0" applyNumberFormat="1" applyFont="1" applyBorder="1" applyAlignment="1">
      <alignment vertical="center" wrapText="1"/>
    </xf>
    <xf numFmtId="164" fontId="3" fillId="2" borderId="14" xfId="0" applyNumberFormat="1" applyFont="1" applyFill="1" applyBorder="1" applyAlignment="1">
      <alignment vertical="center"/>
    </xf>
    <xf numFmtId="164" fontId="3" fillId="2" borderId="15" xfId="0" applyNumberFormat="1" applyFont="1" applyFill="1" applyBorder="1" applyAlignment="1">
      <alignment horizontal="center" vertical="center" wrapText="1"/>
    </xf>
    <xf numFmtId="164" fontId="2" fillId="0" borderId="10" xfId="0" applyNumberFormat="1" applyFont="1" applyBorder="1" applyAlignment="1">
      <alignment vertical="center" wrapText="1"/>
    </xf>
    <xf numFmtId="164" fontId="3" fillId="0" borderId="11" xfId="0" applyNumberFormat="1" applyFont="1" applyBorder="1" applyAlignment="1">
      <alignment vertical="center" wrapText="1"/>
    </xf>
    <xf numFmtId="164" fontId="3" fillId="0" borderId="9" xfId="0" applyNumberFormat="1" applyFont="1" applyBorder="1" applyAlignment="1">
      <alignment vertical="center" wrapText="1"/>
    </xf>
    <xf numFmtId="164" fontId="2" fillId="0" borderId="0" xfId="0" applyNumberFormat="1" applyFont="1"/>
    <xf numFmtId="164" fontId="3" fillId="2" borderId="4" xfId="0" applyNumberFormat="1" applyFont="1" applyFill="1" applyBorder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/>
    </xf>
    <xf numFmtId="164" fontId="2" fillId="0" borderId="10" xfId="0" applyNumberFormat="1" applyFont="1" applyBorder="1" applyAlignment="1">
      <alignment vertical="center"/>
    </xf>
    <xf numFmtId="164" fontId="2" fillId="0" borderId="6" xfId="0" applyNumberFormat="1" applyFont="1" applyBorder="1" applyAlignment="1">
      <alignment vertical="center"/>
    </xf>
    <xf numFmtId="164" fontId="3" fillId="0" borderId="12" xfId="0" applyNumberFormat="1" applyFont="1" applyBorder="1" applyAlignment="1">
      <alignment vertical="center"/>
    </xf>
    <xf numFmtId="164" fontId="3" fillId="0" borderId="6" xfId="0" applyNumberFormat="1" applyFont="1" applyBorder="1" applyAlignment="1">
      <alignment vertical="center"/>
    </xf>
    <xf numFmtId="164" fontId="2" fillId="0" borderId="12" xfId="0" applyNumberFormat="1" applyFont="1" applyBorder="1" applyAlignment="1">
      <alignment horizontal="left" vertical="center" indent="5"/>
    </xf>
    <xf numFmtId="164" fontId="2" fillId="0" borderId="12" xfId="0" applyNumberFormat="1" applyFont="1" applyBorder="1" applyAlignment="1">
      <alignment vertical="center"/>
    </xf>
    <xf numFmtId="164" fontId="3" fillId="0" borderId="11" xfId="0" applyNumberFormat="1" applyFont="1" applyBorder="1" applyAlignment="1">
      <alignment vertical="center"/>
    </xf>
    <xf numFmtId="164" fontId="3" fillId="0" borderId="9" xfId="0" applyNumberFormat="1" applyFont="1" applyBorder="1" applyAlignment="1">
      <alignment vertical="center"/>
    </xf>
    <xf numFmtId="164" fontId="2" fillId="0" borderId="12" xfId="0" applyNumberFormat="1" applyFont="1" applyBorder="1" applyAlignment="1">
      <alignment horizontal="justify" vertical="center"/>
    </xf>
    <xf numFmtId="164" fontId="2" fillId="0" borderId="12" xfId="0" applyNumberFormat="1" applyFont="1" applyBorder="1" applyAlignment="1">
      <alignment horizontal="left" vertical="center" indent="1"/>
    </xf>
    <xf numFmtId="164" fontId="2" fillId="3" borderId="6" xfId="0" applyNumberFormat="1" applyFont="1" applyFill="1" applyBorder="1" applyAlignment="1">
      <alignment vertical="center"/>
    </xf>
    <xf numFmtId="164" fontId="3" fillId="0" borderId="12" xfId="0" applyNumberFormat="1" applyFont="1" applyBorder="1" applyAlignment="1">
      <alignment horizontal="left" vertical="center" indent="1"/>
    </xf>
    <xf numFmtId="164" fontId="3" fillId="0" borderId="12" xfId="0" applyNumberFormat="1" applyFont="1" applyBorder="1" applyAlignment="1">
      <alignment horizontal="left" vertical="center" wrapText="1" indent="1"/>
    </xf>
    <xf numFmtId="164" fontId="2" fillId="0" borderId="12" xfId="0" applyNumberFormat="1" applyFont="1" applyBorder="1" applyAlignment="1">
      <alignment horizontal="left" vertical="center" wrapText="1" indent="1"/>
    </xf>
    <xf numFmtId="164" fontId="3" fillId="2" borderId="2" xfId="0" applyNumberFormat="1" applyFont="1" applyFill="1" applyBorder="1" applyAlignment="1">
      <alignment vertical="center"/>
    </xf>
    <xf numFmtId="164" fontId="3" fillId="2" borderId="7" xfId="0" applyNumberFormat="1" applyFont="1" applyFill="1" applyBorder="1" applyAlignment="1">
      <alignment vertical="center"/>
    </xf>
    <xf numFmtId="164" fontId="3" fillId="2" borderId="10" xfId="0" applyNumberFormat="1" applyFont="1" applyFill="1" applyBorder="1" applyAlignment="1">
      <alignment horizontal="center" vertical="center" wrapText="1"/>
    </xf>
    <xf numFmtId="164" fontId="3" fillId="2" borderId="11" xfId="0" applyNumberFormat="1" applyFont="1" applyFill="1" applyBorder="1" applyAlignment="1">
      <alignment horizontal="center" vertical="center" wrapText="1"/>
    </xf>
    <xf numFmtId="164" fontId="3" fillId="2" borderId="10" xfId="0" applyNumberFormat="1" applyFont="1" applyFill="1" applyBorder="1" applyAlignment="1">
      <alignment horizontal="center" vertical="center"/>
    </xf>
    <xf numFmtId="164" fontId="3" fillId="2" borderId="1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1000"/>
  <sheetViews>
    <sheetView workbookViewId="0">
      <pane ySplit="8" topLeftCell="A34" activePane="bottomLeft" state="frozen"/>
      <selection pane="bottomLeft" sqref="A1:E85"/>
    </sheetView>
  </sheetViews>
  <sheetFormatPr baseColWidth="10" defaultColWidth="14.42578125" defaultRowHeight="15" customHeight="1" x14ac:dyDescent="0.25"/>
  <cols>
    <col min="1" max="1" width="4.85546875" customWidth="1"/>
    <col min="2" max="2" width="69.7109375" customWidth="1"/>
    <col min="3" max="3" width="17.7109375" customWidth="1"/>
    <col min="4" max="4" width="18" customWidth="1"/>
    <col min="5" max="5" width="20.85546875" customWidth="1"/>
    <col min="6" max="6" width="11.42578125" customWidth="1"/>
    <col min="7" max="26" width="10" customWidth="1"/>
  </cols>
  <sheetData>
    <row r="1" spans="1:26" ht="13.5" customHeight="1" x14ac:dyDescent="0.25">
      <c r="A1" s="2"/>
      <c r="B1" s="2"/>
      <c r="C1" s="2"/>
      <c r="D1" s="2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5">
      <c r="A2" s="2"/>
      <c r="B2" s="42" t="s">
        <v>0</v>
      </c>
      <c r="C2" s="43"/>
      <c r="D2" s="43"/>
      <c r="E2" s="44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5">
      <c r="A3" s="2"/>
      <c r="B3" s="45" t="s">
        <v>1</v>
      </c>
      <c r="C3" s="46"/>
      <c r="D3" s="46"/>
      <c r="E3" s="47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5">
      <c r="A4" s="2"/>
      <c r="B4" s="45" t="s">
        <v>44</v>
      </c>
      <c r="C4" s="46"/>
      <c r="D4" s="46"/>
      <c r="E4" s="4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.5" customHeight="1" x14ac:dyDescent="0.25">
      <c r="A5" s="2"/>
      <c r="B5" s="48" t="s">
        <v>2</v>
      </c>
      <c r="C5" s="49"/>
      <c r="D5" s="49"/>
      <c r="E5" s="50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25">
      <c r="A6" s="2"/>
      <c r="B6" s="3"/>
      <c r="C6" s="3"/>
      <c r="D6" s="3"/>
      <c r="E6" s="3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5">
      <c r="A7" s="2"/>
      <c r="B7" s="51" t="s">
        <v>3</v>
      </c>
      <c r="C7" s="4" t="s">
        <v>4</v>
      </c>
      <c r="D7" s="53" t="s">
        <v>5</v>
      </c>
      <c r="E7" s="4" t="s">
        <v>6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3.5" customHeight="1" x14ac:dyDescent="0.25">
      <c r="A8" s="2"/>
      <c r="B8" s="52"/>
      <c r="C8" s="5" t="s">
        <v>7</v>
      </c>
      <c r="D8" s="54"/>
      <c r="E8" s="5" t="s">
        <v>8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2"/>
      <c r="B9" s="6" t="s">
        <v>9</v>
      </c>
      <c r="C9" s="7">
        <f>SUM(C10:C12)</f>
        <v>78931912.590000004</v>
      </c>
      <c r="D9" s="7">
        <f>SUM(D10:D12)</f>
        <v>77667518.900000006</v>
      </c>
      <c r="E9" s="7">
        <f>SUM(E10:E12)</f>
        <v>77667518.900000006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2"/>
      <c r="B10" s="8" t="s">
        <v>10</v>
      </c>
      <c r="C10" s="9">
        <v>78931912.590000004</v>
      </c>
      <c r="D10" s="9">
        <v>77667518.900000006</v>
      </c>
      <c r="E10" s="9">
        <v>77667518.900000006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2"/>
      <c r="B11" s="8" t="s">
        <v>11</v>
      </c>
      <c r="C11" s="9"/>
      <c r="D11" s="9"/>
      <c r="E11" s="9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2"/>
      <c r="B12" s="8" t="s">
        <v>12</v>
      </c>
      <c r="C12" s="9">
        <f>C48</f>
        <v>0</v>
      </c>
      <c r="D12" s="9">
        <f>D48</f>
        <v>0</v>
      </c>
      <c r="E12" s="9">
        <f>E48</f>
        <v>0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2"/>
      <c r="B13" s="6"/>
      <c r="C13" s="9"/>
      <c r="D13" s="9"/>
      <c r="E13" s="9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 customHeight="1" x14ac:dyDescent="0.25">
      <c r="A14" s="2"/>
      <c r="B14" s="6" t="s">
        <v>45</v>
      </c>
      <c r="C14" s="7">
        <f>SUM(C15:C16)</f>
        <v>78931912.590000004</v>
      </c>
      <c r="D14" s="7">
        <f>SUM(D15:D16)</f>
        <v>77747797.329999998</v>
      </c>
      <c r="E14" s="7">
        <f>SUM(E15:E16)</f>
        <v>76982742.359999999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2"/>
      <c r="B15" s="8" t="s">
        <v>13</v>
      </c>
      <c r="C15" s="9">
        <v>78931912.590000004</v>
      </c>
      <c r="D15" s="9">
        <v>74952577.280000001</v>
      </c>
      <c r="E15" s="9">
        <v>74187522.310000002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2"/>
      <c r="B16" s="8" t="s">
        <v>14</v>
      </c>
      <c r="C16" s="9">
        <v>0</v>
      </c>
      <c r="D16" s="9">
        <v>2795220.05</v>
      </c>
      <c r="E16" s="9">
        <v>2795220.05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2"/>
      <c r="B17" s="10"/>
      <c r="C17" s="9"/>
      <c r="D17" s="9"/>
      <c r="E17" s="9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2"/>
      <c r="B18" s="6" t="s">
        <v>15</v>
      </c>
      <c r="C18" s="7">
        <f>SUM(C19:C20)</f>
        <v>0</v>
      </c>
      <c r="D18" s="7">
        <f>SUM(D19:D20)</f>
        <v>0</v>
      </c>
      <c r="E18" s="7">
        <f>SUM(E19:E20)</f>
        <v>0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2"/>
      <c r="B19" s="8" t="s">
        <v>16</v>
      </c>
      <c r="C19" s="11"/>
      <c r="D19" s="9"/>
      <c r="E19" s="9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2"/>
      <c r="B20" s="8" t="s">
        <v>17</v>
      </c>
      <c r="C20" s="11"/>
      <c r="D20" s="9"/>
      <c r="E20" s="9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2"/>
      <c r="B21" s="10"/>
      <c r="C21" s="9"/>
      <c r="D21" s="9"/>
      <c r="E21" s="9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2"/>
      <c r="B22" s="6" t="s">
        <v>18</v>
      </c>
      <c r="C22" s="7">
        <f>C9-C14+C18</f>
        <v>0</v>
      </c>
      <c r="D22" s="6">
        <f>D9-D14+D18</f>
        <v>-80278.429999992251</v>
      </c>
      <c r="E22" s="6">
        <f>E9-E14+E18</f>
        <v>684776.54000000656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2"/>
      <c r="B23" s="6"/>
      <c r="C23" s="9"/>
      <c r="D23" s="10"/>
      <c r="E23" s="10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2"/>
      <c r="B24" s="6" t="s">
        <v>19</v>
      </c>
      <c r="C24" s="7">
        <f>C22-C12</f>
        <v>0</v>
      </c>
      <c r="D24" s="6">
        <f>D22-D12</f>
        <v>-80278.429999992251</v>
      </c>
      <c r="E24" s="6">
        <f>E22-E12</f>
        <v>684776.54000000656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2"/>
      <c r="B25" s="6"/>
      <c r="C25" s="9"/>
      <c r="D25" s="10"/>
      <c r="E25" s="10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5.5" customHeight="1" x14ac:dyDescent="0.25">
      <c r="A26" s="2"/>
      <c r="B26" s="6" t="s">
        <v>20</v>
      </c>
      <c r="C26" s="7">
        <f>C24-C18</f>
        <v>0</v>
      </c>
      <c r="D26" s="7">
        <f>D24-D18</f>
        <v>-80278.429999992251</v>
      </c>
      <c r="E26" s="7">
        <f>E24-E18</f>
        <v>684776.54000000656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5" customHeight="1" x14ac:dyDescent="0.25">
      <c r="A27" s="2"/>
      <c r="B27" s="12"/>
      <c r="C27" s="13"/>
      <c r="D27" s="13"/>
      <c r="E27" s="1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4.5" customHeight="1" x14ac:dyDescent="0.25">
      <c r="A28" s="2"/>
      <c r="B28" s="55"/>
      <c r="C28" s="55"/>
      <c r="D28" s="55"/>
      <c r="E28" s="5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 x14ac:dyDescent="0.25">
      <c r="A29" s="2"/>
      <c r="B29" s="14" t="s">
        <v>21</v>
      </c>
      <c r="C29" s="15" t="s">
        <v>22</v>
      </c>
      <c r="D29" s="15" t="s">
        <v>5</v>
      </c>
      <c r="E29" s="15" t="s">
        <v>23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2"/>
      <c r="B30" s="16"/>
      <c r="C30" s="9"/>
      <c r="D30" s="9"/>
      <c r="E30" s="9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2"/>
      <c r="B31" s="6" t="s">
        <v>24</v>
      </c>
      <c r="C31" s="7">
        <f>SUM(C32:C33)</f>
        <v>0</v>
      </c>
      <c r="D31" s="6">
        <f>SUM(D32:D33)</f>
        <v>0</v>
      </c>
      <c r="E31" s="6">
        <f>SUM(E32:E33)</f>
        <v>0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2"/>
      <c r="B32" s="8" t="s">
        <v>25</v>
      </c>
      <c r="C32" s="9"/>
      <c r="D32" s="10"/>
      <c r="E32" s="10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2"/>
      <c r="B33" s="8" t="s">
        <v>26</v>
      </c>
      <c r="C33" s="9"/>
      <c r="D33" s="10"/>
      <c r="E33" s="10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2"/>
      <c r="B34" s="6"/>
      <c r="C34" s="9"/>
      <c r="D34" s="9"/>
      <c r="E34" s="9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2"/>
      <c r="B35" s="6" t="s">
        <v>27</v>
      </c>
      <c r="C35" s="7">
        <f>C26+C31</f>
        <v>0</v>
      </c>
      <c r="D35" s="7">
        <f>D26+D31</f>
        <v>-80278.429999992251</v>
      </c>
      <c r="E35" s="7">
        <f>E26+E31</f>
        <v>684776.54000000656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5">
      <c r="A36" s="2"/>
      <c r="B36" s="17"/>
      <c r="C36" s="18"/>
      <c r="D36" s="18"/>
      <c r="E36" s="18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4.5" customHeight="1" x14ac:dyDescent="0.25">
      <c r="A37" s="2"/>
      <c r="B37" s="19"/>
      <c r="C37" s="19"/>
      <c r="D37" s="19"/>
      <c r="E37" s="19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2"/>
      <c r="B38" s="36" t="s">
        <v>21</v>
      </c>
      <c r="C38" s="38" t="s">
        <v>28</v>
      </c>
      <c r="D38" s="40" t="s">
        <v>5</v>
      </c>
      <c r="E38" s="20" t="s">
        <v>6</v>
      </c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 x14ac:dyDescent="0.25">
      <c r="A39" s="2"/>
      <c r="B39" s="37"/>
      <c r="C39" s="39"/>
      <c r="D39" s="41"/>
      <c r="E39" s="21" t="s">
        <v>23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2"/>
      <c r="B40" s="22"/>
      <c r="C40" s="23"/>
      <c r="D40" s="23"/>
      <c r="E40" s="2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2"/>
      <c r="B41" s="24" t="s">
        <v>29</v>
      </c>
      <c r="C41" s="25">
        <f>SUM(C42:C43)</f>
        <v>0</v>
      </c>
      <c r="D41" s="25">
        <f>SUM(D42:D43)</f>
        <v>0</v>
      </c>
      <c r="E41" s="25">
        <f>SUM(E42:E43)</f>
        <v>0</v>
      </c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2"/>
      <c r="B42" s="26" t="s">
        <v>30</v>
      </c>
      <c r="C42" s="23"/>
      <c r="D42" s="27"/>
      <c r="E42" s="27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2"/>
      <c r="B43" s="26" t="s">
        <v>31</v>
      </c>
      <c r="C43" s="23"/>
      <c r="D43" s="27"/>
      <c r="E43" s="27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2"/>
      <c r="B44" s="24" t="s">
        <v>32</v>
      </c>
      <c r="C44" s="25">
        <f>SUM(C45:C46)</f>
        <v>0</v>
      </c>
      <c r="D44" s="25">
        <f>SUM(D45:D46)</f>
        <v>0</v>
      </c>
      <c r="E44" s="25">
        <f>SUM(E45:E46)</f>
        <v>0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2"/>
      <c r="B45" s="26" t="s">
        <v>33</v>
      </c>
      <c r="C45" s="23"/>
      <c r="D45" s="27"/>
      <c r="E45" s="27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2"/>
      <c r="B46" s="26" t="s">
        <v>34</v>
      </c>
      <c r="C46" s="23"/>
      <c r="D46" s="27"/>
      <c r="E46" s="27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2"/>
      <c r="B47" s="24"/>
      <c r="C47" s="23"/>
      <c r="D47" s="23"/>
      <c r="E47" s="23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2"/>
      <c r="B48" s="24" t="s">
        <v>35</v>
      </c>
      <c r="C48" s="25">
        <f>C41-C44</f>
        <v>0</v>
      </c>
      <c r="D48" s="24">
        <f>D41-D44</f>
        <v>0</v>
      </c>
      <c r="E48" s="24">
        <f>E41-E44</f>
        <v>0</v>
      </c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5" customHeight="1" x14ac:dyDescent="0.25">
      <c r="A49" s="2"/>
      <c r="B49" s="28"/>
      <c r="C49" s="29"/>
      <c r="D49" s="28"/>
      <c r="E49" s="28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4.5" customHeight="1" x14ac:dyDescent="0.25">
      <c r="A50" s="2"/>
      <c r="B50" s="19"/>
      <c r="C50" s="19"/>
      <c r="D50" s="19"/>
      <c r="E50" s="19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2"/>
      <c r="B51" s="36" t="s">
        <v>21</v>
      </c>
      <c r="C51" s="20" t="s">
        <v>4</v>
      </c>
      <c r="D51" s="40" t="s">
        <v>5</v>
      </c>
      <c r="E51" s="20" t="s">
        <v>6</v>
      </c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5" customHeight="1" x14ac:dyDescent="0.25">
      <c r="A52" s="2"/>
      <c r="B52" s="37"/>
      <c r="C52" s="21" t="s">
        <v>22</v>
      </c>
      <c r="D52" s="41"/>
      <c r="E52" s="21" t="s">
        <v>23</v>
      </c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2"/>
      <c r="B53" s="22"/>
      <c r="C53" s="23"/>
      <c r="D53" s="23"/>
      <c r="E53" s="23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2"/>
      <c r="B54" s="27" t="s">
        <v>36</v>
      </c>
      <c r="C54" s="23">
        <f>C10</f>
        <v>78931912.590000004</v>
      </c>
      <c r="D54" s="27">
        <f>D10</f>
        <v>77667518.900000006</v>
      </c>
      <c r="E54" s="27">
        <f>E10</f>
        <v>77667518.900000006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2"/>
      <c r="B55" s="27"/>
      <c r="C55" s="23"/>
      <c r="D55" s="27"/>
      <c r="E55" s="27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2"/>
      <c r="B56" s="30" t="s">
        <v>37</v>
      </c>
      <c r="C56" s="23">
        <f>C42-C45</f>
        <v>0</v>
      </c>
      <c r="D56" s="27">
        <f>D42-D45</f>
        <v>0</v>
      </c>
      <c r="E56" s="27">
        <f>E42-E45</f>
        <v>0</v>
      </c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2"/>
      <c r="B57" s="26" t="s">
        <v>30</v>
      </c>
      <c r="C57" s="23">
        <f>C42</f>
        <v>0</v>
      </c>
      <c r="D57" s="27">
        <f>D42</f>
        <v>0</v>
      </c>
      <c r="E57" s="27">
        <f>E42</f>
        <v>0</v>
      </c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2"/>
      <c r="B58" s="26" t="s">
        <v>33</v>
      </c>
      <c r="C58" s="23">
        <f>C45</f>
        <v>0</v>
      </c>
      <c r="D58" s="27">
        <f>D45</f>
        <v>0</v>
      </c>
      <c r="E58" s="27">
        <f>E45</f>
        <v>0</v>
      </c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2"/>
      <c r="B59" s="31"/>
      <c r="C59" s="23"/>
      <c r="D59" s="27"/>
      <c r="E59" s="27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2"/>
      <c r="B60" s="31" t="s">
        <v>13</v>
      </c>
      <c r="C60" s="23">
        <f>C15</f>
        <v>78931912.590000004</v>
      </c>
      <c r="D60" s="23">
        <f>D15</f>
        <v>74952577.280000001</v>
      </c>
      <c r="E60" s="23">
        <f>E15</f>
        <v>74187522.310000002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2"/>
      <c r="B61" s="31"/>
      <c r="C61" s="23"/>
      <c r="D61" s="23"/>
      <c r="E61" s="23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2"/>
      <c r="B62" s="31" t="s">
        <v>16</v>
      </c>
      <c r="C62" s="32"/>
      <c r="D62" s="23">
        <f>D19</f>
        <v>0</v>
      </c>
      <c r="E62" s="23">
        <f>E19</f>
        <v>0</v>
      </c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2"/>
      <c r="B63" s="31"/>
      <c r="C63" s="23"/>
      <c r="D63" s="23"/>
      <c r="E63" s="23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2"/>
      <c r="B64" s="33" t="s">
        <v>38</v>
      </c>
      <c r="C64" s="25">
        <f>C54+C56-C60+C62</f>
        <v>0</v>
      </c>
      <c r="D64" s="24">
        <f>D54+D56-D60+D62</f>
        <v>2714941.6200000048</v>
      </c>
      <c r="E64" s="24">
        <f>E54+E56-E60+E62</f>
        <v>3479996.5900000036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2"/>
      <c r="B65" s="33"/>
      <c r="C65" s="25"/>
      <c r="D65" s="24"/>
      <c r="E65" s="24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5.5" customHeight="1" x14ac:dyDescent="0.25">
      <c r="A66" s="2"/>
      <c r="B66" s="34" t="s">
        <v>39</v>
      </c>
      <c r="C66" s="25">
        <f>C64-C56</f>
        <v>0</v>
      </c>
      <c r="D66" s="24">
        <f>D64-D56</f>
        <v>2714941.6200000048</v>
      </c>
      <c r="E66" s="24">
        <f>E64-E56</f>
        <v>3479996.5900000036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 x14ac:dyDescent="0.25">
      <c r="A67" s="2"/>
      <c r="B67" s="28"/>
      <c r="C67" s="29"/>
      <c r="D67" s="28"/>
      <c r="E67" s="28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4.5" customHeight="1" x14ac:dyDescent="0.25">
      <c r="A68" s="2"/>
      <c r="B68" s="19"/>
      <c r="C68" s="19"/>
      <c r="D68" s="19"/>
      <c r="E68" s="19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2"/>
      <c r="B69" s="36" t="s">
        <v>21</v>
      </c>
      <c r="C69" s="38" t="s">
        <v>28</v>
      </c>
      <c r="D69" s="40" t="s">
        <v>5</v>
      </c>
      <c r="E69" s="20" t="s">
        <v>6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 x14ac:dyDescent="0.25">
      <c r="A70" s="2"/>
      <c r="B70" s="37"/>
      <c r="C70" s="39"/>
      <c r="D70" s="41"/>
      <c r="E70" s="21" t="s">
        <v>23</v>
      </c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2"/>
      <c r="B71" s="22"/>
      <c r="C71" s="23"/>
      <c r="D71" s="23"/>
      <c r="E71" s="23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2"/>
      <c r="B72" s="27" t="s">
        <v>11</v>
      </c>
      <c r="C72" s="23">
        <f>C11</f>
        <v>0</v>
      </c>
      <c r="D72" s="27">
        <f>D11</f>
        <v>0</v>
      </c>
      <c r="E72" s="27">
        <f>E11</f>
        <v>0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2"/>
      <c r="B73" s="27"/>
      <c r="C73" s="23"/>
      <c r="D73" s="27"/>
      <c r="E73" s="27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5.5" customHeight="1" x14ac:dyDescent="0.25">
      <c r="A74" s="2"/>
      <c r="B74" s="35" t="s">
        <v>40</v>
      </c>
      <c r="C74" s="23">
        <f>C75-C76</f>
        <v>0</v>
      </c>
      <c r="D74" s="27">
        <f>D75-D76</f>
        <v>0</v>
      </c>
      <c r="E74" s="27">
        <f>E75-E76</f>
        <v>0</v>
      </c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2"/>
      <c r="B75" s="26" t="s">
        <v>31</v>
      </c>
      <c r="C75" s="23">
        <f>C43</f>
        <v>0</v>
      </c>
      <c r="D75" s="27">
        <f>D43</f>
        <v>0</v>
      </c>
      <c r="E75" s="27">
        <f>E43</f>
        <v>0</v>
      </c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2"/>
      <c r="B76" s="26" t="s">
        <v>34</v>
      </c>
      <c r="C76" s="23">
        <f>C46</f>
        <v>0</v>
      </c>
      <c r="D76" s="27">
        <f>D46</f>
        <v>0</v>
      </c>
      <c r="E76" s="27">
        <f>E46</f>
        <v>0</v>
      </c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2"/>
      <c r="B77" s="31"/>
      <c r="C77" s="23"/>
      <c r="D77" s="27"/>
      <c r="E77" s="27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2"/>
      <c r="B78" s="31" t="s">
        <v>41</v>
      </c>
      <c r="C78" s="23">
        <f>C16</f>
        <v>0</v>
      </c>
      <c r="D78" s="23">
        <f>D16</f>
        <v>2795220.05</v>
      </c>
      <c r="E78" s="23">
        <f>E16</f>
        <v>2795220.05</v>
      </c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2"/>
      <c r="B79" s="31"/>
      <c r="C79" s="23"/>
      <c r="D79" s="23"/>
      <c r="E79" s="23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2"/>
      <c r="B80" s="31" t="s">
        <v>17</v>
      </c>
      <c r="C80" s="32"/>
      <c r="D80" s="23">
        <f>D20</f>
        <v>0</v>
      </c>
      <c r="E80" s="23">
        <f>E20</f>
        <v>0</v>
      </c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2"/>
      <c r="B81" s="31"/>
      <c r="C81" s="23"/>
      <c r="D81" s="23"/>
      <c r="E81" s="23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2"/>
      <c r="B82" s="33" t="s">
        <v>42</v>
      </c>
      <c r="C82" s="25">
        <f>C72+C74-C78+C80</f>
        <v>0</v>
      </c>
      <c r="D82" s="24">
        <f>D72+D74-D78+D80</f>
        <v>-2795220.05</v>
      </c>
      <c r="E82" s="24">
        <f>E72+E74-E78+E80</f>
        <v>-2795220.05</v>
      </c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2"/>
      <c r="B83" s="33"/>
      <c r="C83" s="25"/>
      <c r="D83" s="24"/>
      <c r="E83" s="24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5.5" customHeight="1" x14ac:dyDescent="0.25">
      <c r="A84" s="2"/>
      <c r="B84" s="34" t="s">
        <v>43</v>
      </c>
      <c r="C84" s="25">
        <f>C82-C74</f>
        <v>0</v>
      </c>
      <c r="D84" s="24">
        <f>D82-D74</f>
        <v>-2795220.05</v>
      </c>
      <c r="E84" s="24">
        <f>E82-E74</f>
        <v>-2795220.05</v>
      </c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 x14ac:dyDescent="0.25">
      <c r="A85" s="2"/>
      <c r="B85" s="28"/>
      <c r="C85" s="29"/>
      <c r="D85" s="28"/>
      <c r="E85" s="28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5">
    <mergeCell ref="B69:B70"/>
    <mergeCell ref="C69:C70"/>
    <mergeCell ref="D69:D70"/>
    <mergeCell ref="B2:E2"/>
    <mergeCell ref="B3:E3"/>
    <mergeCell ref="B4:E4"/>
    <mergeCell ref="B5:E5"/>
    <mergeCell ref="B7:B8"/>
    <mergeCell ref="D7:D8"/>
    <mergeCell ref="B28:E28"/>
    <mergeCell ref="B38:B39"/>
    <mergeCell ref="C38:C39"/>
    <mergeCell ref="D38:D39"/>
    <mergeCell ref="B51:B52"/>
    <mergeCell ref="D51:D52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Z1000"/>
  <sheetViews>
    <sheetView tabSelected="1" workbookViewId="0">
      <pane ySplit="8" topLeftCell="A9" activePane="bottomLeft" state="frozen"/>
      <selection pane="bottomLeft" activeCell="B28" sqref="B28:E28"/>
    </sheetView>
  </sheetViews>
  <sheetFormatPr baseColWidth="10" defaultColWidth="14.42578125" defaultRowHeight="15" customHeight="1" x14ac:dyDescent="0.25"/>
  <cols>
    <col min="1" max="1" width="4.85546875" customWidth="1"/>
    <col min="2" max="2" width="69.7109375" customWidth="1"/>
    <col min="3" max="3" width="17.7109375" customWidth="1"/>
    <col min="4" max="4" width="18" customWidth="1"/>
    <col min="5" max="5" width="20.85546875" customWidth="1"/>
    <col min="6" max="6" width="11.42578125" customWidth="1"/>
    <col min="7" max="26" width="10" customWidth="1"/>
  </cols>
  <sheetData>
    <row r="1" spans="1:26" ht="13.5" customHeight="1" x14ac:dyDescent="0.25">
      <c r="A1" s="2"/>
      <c r="B1" s="2"/>
      <c r="C1" s="2"/>
      <c r="D1" s="2"/>
      <c r="E1" s="2">
        <v>0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5">
      <c r="A2" s="2"/>
      <c r="B2" s="42" t="s">
        <v>0</v>
      </c>
      <c r="C2" s="43"/>
      <c r="D2" s="43"/>
      <c r="E2" s="44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5">
      <c r="A3" s="2"/>
      <c r="B3" s="45" t="s">
        <v>1</v>
      </c>
      <c r="C3" s="46"/>
      <c r="D3" s="46"/>
      <c r="E3" s="47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5">
      <c r="A4" s="2"/>
      <c r="B4" s="45" t="s">
        <v>47</v>
      </c>
      <c r="C4" s="46"/>
      <c r="D4" s="46"/>
      <c r="E4" s="4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.5" customHeight="1" x14ac:dyDescent="0.25">
      <c r="A5" s="2"/>
      <c r="B5" s="48" t="s">
        <v>2</v>
      </c>
      <c r="C5" s="49"/>
      <c r="D5" s="49"/>
      <c r="E5" s="50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25">
      <c r="A6" s="2"/>
      <c r="B6" s="3"/>
      <c r="C6" s="3"/>
      <c r="D6" s="3"/>
      <c r="E6" s="3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5">
      <c r="A7" s="2"/>
      <c r="B7" s="51" t="s">
        <v>3</v>
      </c>
      <c r="C7" s="4" t="s">
        <v>4</v>
      </c>
      <c r="D7" s="53" t="s">
        <v>5</v>
      </c>
      <c r="E7" s="4" t="s">
        <v>6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3.5" customHeight="1" x14ac:dyDescent="0.25">
      <c r="A8" s="2"/>
      <c r="B8" s="52"/>
      <c r="C8" s="5" t="s">
        <v>7</v>
      </c>
      <c r="D8" s="54"/>
      <c r="E8" s="5" t="s">
        <v>8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2"/>
      <c r="B9" s="6" t="s">
        <v>9</v>
      </c>
      <c r="C9" s="7">
        <f>SUM(C10:C12)</f>
        <v>78931912.590000004</v>
      </c>
      <c r="D9" s="7">
        <f>SUM(D10:D12)</f>
        <v>88308449.939999998</v>
      </c>
      <c r="E9" s="7">
        <f>SUM(E10:E12)</f>
        <v>88308449.939999998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2"/>
      <c r="B10" s="8" t="s">
        <v>10</v>
      </c>
      <c r="C10" s="9">
        <v>78931912.590000004</v>
      </c>
      <c r="D10" s="9">
        <v>83795934.939999998</v>
      </c>
      <c r="E10" s="9">
        <v>83795934.939999998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2"/>
      <c r="B11" s="8" t="s">
        <v>11</v>
      </c>
      <c r="C11" s="9">
        <v>0</v>
      </c>
      <c r="D11" s="9">
        <v>4512515</v>
      </c>
      <c r="E11" s="9">
        <v>4512515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2"/>
      <c r="B12" s="8" t="s">
        <v>12</v>
      </c>
      <c r="C12" s="9">
        <f>C48</f>
        <v>0</v>
      </c>
      <c r="D12" s="9">
        <f>D48</f>
        <v>0</v>
      </c>
      <c r="E12" s="9">
        <f>E48</f>
        <v>0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2"/>
      <c r="B13" s="6"/>
      <c r="C13" s="9"/>
      <c r="D13" s="9"/>
      <c r="E13" s="9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 customHeight="1" x14ac:dyDescent="0.25">
      <c r="A14" s="2"/>
      <c r="B14" s="6" t="s">
        <v>45</v>
      </c>
      <c r="C14" s="7">
        <f>SUM(C15:C16)</f>
        <v>78931912.590000004</v>
      </c>
      <c r="D14" s="7">
        <f>SUM(D15:D16)</f>
        <v>84072549.820000008</v>
      </c>
      <c r="E14" s="7">
        <f>SUM(E15:E16)</f>
        <v>83403046.650000006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2"/>
      <c r="B15" s="8" t="s">
        <v>13</v>
      </c>
      <c r="C15" s="9">
        <v>78931912.590000004</v>
      </c>
      <c r="D15" s="9">
        <v>81260107.840000004</v>
      </c>
      <c r="E15" s="9">
        <v>80590604.670000002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2"/>
      <c r="B16" s="8" t="s">
        <v>14</v>
      </c>
      <c r="C16" s="9">
        <v>0</v>
      </c>
      <c r="D16" s="9">
        <v>2812441.98</v>
      </c>
      <c r="E16" s="9">
        <v>2812441.98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2"/>
      <c r="B17" s="10"/>
      <c r="C17" s="9"/>
      <c r="D17" s="9"/>
      <c r="E17" s="9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2"/>
      <c r="B18" s="6" t="s">
        <v>15</v>
      </c>
      <c r="C18" s="7">
        <f>SUM(C19:C20)</f>
        <v>0</v>
      </c>
      <c r="D18" s="7">
        <f>SUM(D19:D20)</f>
        <v>0</v>
      </c>
      <c r="E18" s="7">
        <f>SUM(E19:E20)</f>
        <v>0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2"/>
      <c r="B19" s="8" t="s">
        <v>16</v>
      </c>
      <c r="C19" s="11"/>
      <c r="D19" s="9"/>
      <c r="E19" s="9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2"/>
      <c r="B20" s="8" t="s">
        <v>17</v>
      </c>
      <c r="C20" s="11"/>
      <c r="D20" s="9"/>
      <c r="E20" s="9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2"/>
      <c r="B21" s="10"/>
      <c r="C21" s="9"/>
      <c r="D21" s="9"/>
      <c r="E21" s="9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2"/>
      <c r="B22" s="6" t="s">
        <v>18</v>
      </c>
      <c r="C22" s="7">
        <f>C9-C14+C18</f>
        <v>0</v>
      </c>
      <c r="D22" s="6">
        <f>D9-D14+D18</f>
        <v>4235900.1199999899</v>
      </c>
      <c r="E22" s="6">
        <f>E9-E14+E18</f>
        <v>4905403.2899999917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2"/>
      <c r="B23" s="6"/>
      <c r="C23" s="9"/>
      <c r="D23" s="10"/>
      <c r="E23" s="10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2"/>
      <c r="B24" s="6" t="s">
        <v>19</v>
      </c>
      <c r="C24" s="7">
        <f>C22-C12</f>
        <v>0</v>
      </c>
      <c r="D24" s="6">
        <f>D22-D12</f>
        <v>4235900.1199999899</v>
      </c>
      <c r="E24" s="6">
        <f>E22-E12</f>
        <v>4905403.2899999917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2"/>
      <c r="B25" s="6"/>
      <c r="C25" s="9"/>
      <c r="D25" s="10"/>
      <c r="E25" s="10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5.5" customHeight="1" x14ac:dyDescent="0.25">
      <c r="A26" s="2"/>
      <c r="B26" s="6" t="s">
        <v>20</v>
      </c>
      <c r="C26" s="7">
        <f>C24-C18</f>
        <v>0</v>
      </c>
      <c r="D26" s="7">
        <f>D24-D18</f>
        <v>4235900.1199999899</v>
      </c>
      <c r="E26" s="7">
        <f>E24-E18</f>
        <v>4905403.2899999917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5" customHeight="1" x14ac:dyDescent="0.25">
      <c r="A27" s="2"/>
      <c r="B27" s="12"/>
      <c r="C27" s="13"/>
      <c r="D27" s="13"/>
      <c r="E27" s="1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4.5" customHeight="1" x14ac:dyDescent="0.25">
      <c r="A28" s="2"/>
      <c r="B28" s="55"/>
      <c r="C28" s="55"/>
      <c r="D28" s="55"/>
      <c r="E28" s="5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 x14ac:dyDescent="0.25">
      <c r="A29" s="2"/>
      <c r="B29" s="14" t="s">
        <v>21</v>
      </c>
      <c r="C29" s="15" t="s">
        <v>22</v>
      </c>
      <c r="D29" s="15" t="s">
        <v>5</v>
      </c>
      <c r="E29" s="15" t="s">
        <v>23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2"/>
      <c r="B30" s="16"/>
      <c r="C30" s="9"/>
      <c r="D30" s="9"/>
      <c r="E30" s="9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2"/>
      <c r="B31" s="6" t="s">
        <v>24</v>
      </c>
      <c r="C31" s="7">
        <f>SUM(C32:C33)</f>
        <v>0</v>
      </c>
      <c r="D31" s="6">
        <f>SUM(D32:D33)</f>
        <v>0</v>
      </c>
      <c r="E31" s="6">
        <f>SUM(E32:E33)</f>
        <v>0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2"/>
      <c r="B32" s="8" t="s">
        <v>25</v>
      </c>
      <c r="C32" s="9"/>
      <c r="D32" s="10"/>
      <c r="E32" s="10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2"/>
      <c r="B33" s="8" t="s">
        <v>26</v>
      </c>
      <c r="C33" s="9"/>
      <c r="D33" s="10"/>
      <c r="E33" s="10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2"/>
      <c r="B34" s="6"/>
      <c r="C34" s="9"/>
      <c r="D34" s="9"/>
      <c r="E34" s="9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2"/>
      <c r="B35" s="6" t="s">
        <v>27</v>
      </c>
      <c r="C35" s="7">
        <f>C26+C31</f>
        <v>0</v>
      </c>
      <c r="D35" s="7">
        <f>D26+D31</f>
        <v>4235900.1199999899</v>
      </c>
      <c r="E35" s="7">
        <f>E26+E31</f>
        <v>4905403.2899999917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5">
      <c r="A36" s="2"/>
      <c r="B36" s="17"/>
      <c r="C36" s="18"/>
      <c r="D36" s="18"/>
      <c r="E36" s="18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4.5" customHeight="1" x14ac:dyDescent="0.25">
      <c r="A37" s="2"/>
      <c r="B37" s="19"/>
      <c r="C37" s="19"/>
      <c r="D37" s="19"/>
      <c r="E37" s="19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2"/>
      <c r="B38" s="36" t="s">
        <v>21</v>
      </c>
      <c r="C38" s="38" t="s">
        <v>28</v>
      </c>
      <c r="D38" s="40" t="s">
        <v>5</v>
      </c>
      <c r="E38" s="20" t="s">
        <v>6</v>
      </c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 x14ac:dyDescent="0.25">
      <c r="A39" s="2"/>
      <c r="B39" s="37"/>
      <c r="C39" s="39"/>
      <c r="D39" s="41"/>
      <c r="E39" s="21" t="s">
        <v>23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2"/>
      <c r="B40" s="22"/>
      <c r="C40" s="23"/>
      <c r="D40" s="23"/>
      <c r="E40" s="2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2"/>
      <c r="B41" s="24" t="s">
        <v>29</v>
      </c>
      <c r="C41" s="25">
        <f>SUM(C42:C43)</f>
        <v>0</v>
      </c>
      <c r="D41" s="25">
        <f>SUM(D42:D43)</f>
        <v>0</v>
      </c>
      <c r="E41" s="25">
        <f>SUM(E42:E43)</f>
        <v>0</v>
      </c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2"/>
      <c r="B42" s="26" t="s">
        <v>30</v>
      </c>
      <c r="C42" s="23"/>
      <c r="D42" s="27"/>
      <c r="E42" s="27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2"/>
      <c r="B43" s="26" t="s">
        <v>31</v>
      </c>
      <c r="C43" s="23"/>
      <c r="D43" s="27"/>
      <c r="E43" s="27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2"/>
      <c r="B44" s="24" t="s">
        <v>32</v>
      </c>
      <c r="C44" s="25">
        <f>SUM(C45:C46)</f>
        <v>0</v>
      </c>
      <c r="D44" s="25">
        <f>SUM(D45:D46)</f>
        <v>0</v>
      </c>
      <c r="E44" s="25">
        <f>SUM(E45:E46)</f>
        <v>0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2"/>
      <c r="B45" s="26" t="s">
        <v>33</v>
      </c>
      <c r="C45" s="23"/>
      <c r="D45" s="27"/>
      <c r="E45" s="27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2"/>
      <c r="B46" s="26" t="s">
        <v>34</v>
      </c>
      <c r="C46" s="23"/>
      <c r="D46" s="27"/>
      <c r="E46" s="27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2"/>
      <c r="B47" s="24"/>
      <c r="C47" s="23"/>
      <c r="D47" s="23"/>
      <c r="E47" s="23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2"/>
      <c r="B48" s="24" t="s">
        <v>35</v>
      </c>
      <c r="C48" s="25">
        <f>C41-C44</f>
        <v>0</v>
      </c>
      <c r="D48" s="24">
        <f>D41-D44</f>
        <v>0</v>
      </c>
      <c r="E48" s="24">
        <f>E41-E44</f>
        <v>0</v>
      </c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5" customHeight="1" x14ac:dyDescent="0.25">
      <c r="A49" s="2"/>
      <c r="B49" s="28"/>
      <c r="C49" s="29"/>
      <c r="D49" s="28"/>
      <c r="E49" s="28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4.5" customHeight="1" x14ac:dyDescent="0.25">
      <c r="A50" s="2"/>
      <c r="B50" s="19"/>
      <c r="C50" s="19"/>
      <c r="D50" s="19"/>
      <c r="E50" s="19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2"/>
      <c r="B51" s="36" t="s">
        <v>21</v>
      </c>
      <c r="C51" s="20" t="s">
        <v>4</v>
      </c>
      <c r="D51" s="40" t="s">
        <v>5</v>
      </c>
      <c r="E51" s="20" t="s">
        <v>6</v>
      </c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5" customHeight="1" x14ac:dyDescent="0.25">
      <c r="A52" s="2"/>
      <c r="B52" s="37"/>
      <c r="C52" s="21" t="s">
        <v>22</v>
      </c>
      <c r="D52" s="41"/>
      <c r="E52" s="21" t="s">
        <v>23</v>
      </c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2"/>
      <c r="B53" s="22"/>
      <c r="C53" s="23"/>
      <c r="D53" s="23"/>
      <c r="E53" s="23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2"/>
      <c r="B54" s="27" t="s">
        <v>36</v>
      </c>
      <c r="C54" s="23">
        <f>C10</f>
        <v>78931912.590000004</v>
      </c>
      <c r="D54" s="27">
        <f>D10</f>
        <v>83795934.939999998</v>
      </c>
      <c r="E54" s="27">
        <f>E10</f>
        <v>83795934.939999998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2"/>
      <c r="B55" s="27"/>
      <c r="C55" s="23"/>
      <c r="D55" s="27"/>
      <c r="E55" s="27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2"/>
      <c r="B56" s="30" t="s">
        <v>37</v>
      </c>
      <c r="C56" s="23">
        <f>C42-C45</f>
        <v>0</v>
      </c>
      <c r="D56" s="27">
        <f>D42-D45</f>
        <v>0</v>
      </c>
      <c r="E56" s="27">
        <f>E42-E45</f>
        <v>0</v>
      </c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2"/>
      <c r="B57" s="26" t="s">
        <v>30</v>
      </c>
      <c r="C57" s="23">
        <f>C42</f>
        <v>0</v>
      </c>
      <c r="D57" s="27">
        <f>D42</f>
        <v>0</v>
      </c>
      <c r="E57" s="27">
        <f>E42</f>
        <v>0</v>
      </c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2"/>
      <c r="B58" s="26" t="s">
        <v>33</v>
      </c>
      <c r="C58" s="23">
        <f>C45</f>
        <v>0</v>
      </c>
      <c r="D58" s="27">
        <f>D45</f>
        <v>0</v>
      </c>
      <c r="E58" s="27">
        <f>E45</f>
        <v>0</v>
      </c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2"/>
      <c r="B59" s="31"/>
      <c r="C59" s="23"/>
      <c r="D59" s="27"/>
      <c r="E59" s="27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2"/>
      <c r="B60" s="31" t="s">
        <v>13</v>
      </c>
      <c r="C60" s="23">
        <f>C15</f>
        <v>78931912.590000004</v>
      </c>
      <c r="D60" s="23">
        <f>D15</f>
        <v>81260107.840000004</v>
      </c>
      <c r="E60" s="23">
        <f>E15</f>
        <v>80590604.670000002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2"/>
      <c r="B61" s="31"/>
      <c r="C61" s="23"/>
      <c r="D61" s="23"/>
      <c r="E61" s="23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2"/>
      <c r="B62" s="31" t="s">
        <v>16</v>
      </c>
      <c r="C62" s="32"/>
      <c r="D62" s="23">
        <f>D19</f>
        <v>0</v>
      </c>
      <c r="E62" s="23">
        <f>E19</f>
        <v>0</v>
      </c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2"/>
      <c r="B63" s="31"/>
      <c r="C63" s="23"/>
      <c r="D63" s="23"/>
      <c r="E63" s="23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2"/>
      <c r="B64" s="33" t="s">
        <v>38</v>
      </c>
      <c r="C64" s="25">
        <f>C54+C56-C60+C62</f>
        <v>0</v>
      </c>
      <c r="D64" s="24">
        <f>D54+D56-D60+D62</f>
        <v>2535827.099999994</v>
      </c>
      <c r="E64" s="24">
        <f>E54+E56-E60+E62</f>
        <v>3205330.2699999958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2"/>
      <c r="B65" s="33"/>
      <c r="C65" s="25"/>
      <c r="D65" s="24"/>
      <c r="E65" s="24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5.5" customHeight="1" x14ac:dyDescent="0.25">
      <c r="A66" s="2"/>
      <c r="B66" s="34" t="s">
        <v>39</v>
      </c>
      <c r="C66" s="25">
        <f>C64-C56</f>
        <v>0</v>
      </c>
      <c r="D66" s="24">
        <f>D64-D56</f>
        <v>2535827.099999994</v>
      </c>
      <c r="E66" s="24">
        <f>E64-E56</f>
        <v>3205330.2699999958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 x14ac:dyDescent="0.25">
      <c r="A67" s="2"/>
      <c r="B67" s="28"/>
      <c r="C67" s="29"/>
      <c r="D67" s="28"/>
      <c r="E67" s="28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4.5" customHeight="1" x14ac:dyDescent="0.25">
      <c r="A68" s="2"/>
      <c r="B68" s="19"/>
      <c r="C68" s="19"/>
      <c r="D68" s="19"/>
      <c r="E68" s="19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2"/>
      <c r="B69" s="36" t="s">
        <v>21</v>
      </c>
      <c r="C69" s="38" t="s">
        <v>28</v>
      </c>
      <c r="D69" s="40" t="s">
        <v>5</v>
      </c>
      <c r="E69" s="20" t="s">
        <v>6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 x14ac:dyDescent="0.25">
      <c r="A70" s="2"/>
      <c r="B70" s="37"/>
      <c r="C70" s="39"/>
      <c r="D70" s="41"/>
      <c r="E70" s="21" t="s">
        <v>23</v>
      </c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2"/>
      <c r="B71" s="22"/>
      <c r="C71" s="23"/>
      <c r="D71" s="23"/>
      <c r="E71" s="23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2"/>
      <c r="B72" s="27" t="s">
        <v>11</v>
      </c>
      <c r="C72" s="23">
        <f>C11</f>
        <v>0</v>
      </c>
      <c r="D72" s="27">
        <f>D11</f>
        <v>4512515</v>
      </c>
      <c r="E72" s="27">
        <f>E11</f>
        <v>4512515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2"/>
      <c r="B73" s="27"/>
      <c r="C73" s="23"/>
      <c r="D73" s="27"/>
      <c r="E73" s="27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5.5" customHeight="1" x14ac:dyDescent="0.25">
      <c r="A74" s="2"/>
      <c r="B74" s="35" t="s">
        <v>40</v>
      </c>
      <c r="C74" s="23">
        <f>C75-C76</f>
        <v>0</v>
      </c>
      <c r="D74" s="27">
        <f>D75-D76</f>
        <v>0</v>
      </c>
      <c r="E74" s="27">
        <f>E75-E76</f>
        <v>0</v>
      </c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2"/>
      <c r="B75" s="26" t="s">
        <v>31</v>
      </c>
      <c r="C75" s="23">
        <f>C43</f>
        <v>0</v>
      </c>
      <c r="D75" s="27">
        <f>D43</f>
        <v>0</v>
      </c>
      <c r="E75" s="27">
        <f>E43</f>
        <v>0</v>
      </c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2"/>
      <c r="B76" s="26" t="s">
        <v>34</v>
      </c>
      <c r="C76" s="23">
        <f>C46</f>
        <v>0</v>
      </c>
      <c r="D76" s="27">
        <f>D46</f>
        <v>0</v>
      </c>
      <c r="E76" s="27">
        <f>E46</f>
        <v>0</v>
      </c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2"/>
      <c r="B77" s="31"/>
      <c r="C77" s="23"/>
      <c r="D77" s="27"/>
      <c r="E77" s="27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2"/>
      <c r="B78" s="31" t="s">
        <v>41</v>
      </c>
      <c r="C78" s="23">
        <f>C16</f>
        <v>0</v>
      </c>
      <c r="D78" s="23">
        <f>D16</f>
        <v>2812441.98</v>
      </c>
      <c r="E78" s="23">
        <f>E16</f>
        <v>2812441.98</v>
      </c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2"/>
      <c r="B79" s="31"/>
      <c r="C79" s="23"/>
      <c r="D79" s="23"/>
      <c r="E79" s="23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2"/>
      <c r="B80" s="31" t="s">
        <v>17</v>
      </c>
      <c r="C80" s="32"/>
      <c r="D80" s="23">
        <f>D20</f>
        <v>0</v>
      </c>
      <c r="E80" s="23">
        <f>E20</f>
        <v>0</v>
      </c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2"/>
      <c r="B81" s="31"/>
      <c r="C81" s="23"/>
      <c r="D81" s="23"/>
      <c r="E81" s="23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2"/>
      <c r="B82" s="33" t="s">
        <v>42</v>
      </c>
      <c r="C82" s="25">
        <f>C72+C74-C78+C80</f>
        <v>0</v>
      </c>
      <c r="D82" s="24">
        <f>D72+D74-D78+D80</f>
        <v>1700073.02</v>
      </c>
      <c r="E82" s="24">
        <f>E72+E74-E78+E80</f>
        <v>1700073.02</v>
      </c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2"/>
      <c r="B83" s="33"/>
      <c r="C83" s="25"/>
      <c r="D83" s="24"/>
      <c r="E83" s="24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5.5" customHeight="1" x14ac:dyDescent="0.25">
      <c r="A84" s="2"/>
      <c r="B84" s="34" t="s">
        <v>43</v>
      </c>
      <c r="C84" s="25">
        <f>C82-C74</f>
        <v>0</v>
      </c>
      <c r="D84" s="24">
        <f>D82-D74</f>
        <v>1700073.02</v>
      </c>
      <c r="E84" s="24">
        <f>E82-E74</f>
        <v>1700073.02</v>
      </c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 x14ac:dyDescent="0.25">
      <c r="A85" s="2"/>
      <c r="B85" s="28"/>
      <c r="C85" s="29"/>
      <c r="D85" s="28"/>
      <c r="E85" s="28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5">
    <mergeCell ref="B69:B70"/>
    <mergeCell ref="C69:C70"/>
    <mergeCell ref="D69:D70"/>
    <mergeCell ref="B2:E2"/>
    <mergeCell ref="B3:E3"/>
    <mergeCell ref="B4:E4"/>
    <mergeCell ref="B5:E5"/>
    <mergeCell ref="B7:B8"/>
    <mergeCell ref="D7:D8"/>
    <mergeCell ref="B28:E28"/>
    <mergeCell ref="B38:B39"/>
    <mergeCell ref="C38:C39"/>
    <mergeCell ref="D38:D39"/>
    <mergeCell ref="B51:B52"/>
    <mergeCell ref="D51:D52"/>
  </mergeCells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Z1000"/>
  <sheetViews>
    <sheetView workbookViewId="0">
      <pane ySplit="8" topLeftCell="A9" activePane="bottomLeft" state="frozen"/>
      <selection pane="bottomLeft" sqref="A1:E85"/>
    </sheetView>
  </sheetViews>
  <sheetFormatPr baseColWidth="10" defaultColWidth="14.42578125" defaultRowHeight="15" customHeight="1" x14ac:dyDescent="0.25"/>
  <cols>
    <col min="1" max="1" width="4.85546875" customWidth="1"/>
    <col min="2" max="2" width="69.7109375" customWidth="1"/>
    <col min="3" max="3" width="17.7109375" customWidth="1"/>
    <col min="4" max="4" width="18" customWidth="1"/>
    <col min="5" max="5" width="20.85546875" customWidth="1"/>
    <col min="6" max="6" width="11.42578125" customWidth="1"/>
    <col min="7" max="26" width="10" customWidth="1"/>
  </cols>
  <sheetData>
    <row r="1" spans="1:26" ht="13.5" customHeight="1" x14ac:dyDescent="0.25">
      <c r="A1" s="2"/>
      <c r="B1" s="2"/>
      <c r="C1" s="2"/>
      <c r="D1" s="2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5">
      <c r="A2" s="2"/>
      <c r="B2" s="42" t="s">
        <v>0</v>
      </c>
      <c r="C2" s="43"/>
      <c r="D2" s="43"/>
      <c r="E2" s="44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5">
      <c r="A3" s="2"/>
      <c r="B3" s="45" t="s">
        <v>1</v>
      </c>
      <c r="C3" s="46"/>
      <c r="D3" s="46"/>
      <c r="E3" s="47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5">
      <c r="A4" s="2"/>
      <c r="B4" s="45" t="s">
        <v>46</v>
      </c>
      <c r="C4" s="46"/>
      <c r="D4" s="46"/>
      <c r="E4" s="4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.5" customHeight="1" x14ac:dyDescent="0.25">
      <c r="A5" s="2"/>
      <c r="B5" s="48" t="s">
        <v>2</v>
      </c>
      <c r="C5" s="49"/>
      <c r="D5" s="49"/>
      <c r="E5" s="50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25">
      <c r="A6" s="2"/>
      <c r="B6" s="3"/>
      <c r="C6" s="3"/>
      <c r="D6" s="3"/>
      <c r="E6" s="3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5">
      <c r="A7" s="2"/>
      <c r="B7" s="51" t="s">
        <v>3</v>
      </c>
      <c r="C7" s="4" t="s">
        <v>4</v>
      </c>
      <c r="D7" s="53" t="s">
        <v>5</v>
      </c>
      <c r="E7" s="4" t="s">
        <v>6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3.5" customHeight="1" x14ac:dyDescent="0.25">
      <c r="A8" s="2"/>
      <c r="B8" s="52"/>
      <c r="C8" s="5" t="s">
        <v>7</v>
      </c>
      <c r="D8" s="54"/>
      <c r="E8" s="5" t="s">
        <v>8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2"/>
      <c r="B9" s="6" t="s">
        <v>9</v>
      </c>
      <c r="C9" s="7">
        <f>SUM(C10:C12)</f>
        <v>78931912.590000004</v>
      </c>
      <c r="D9" s="7">
        <f>SUM(D10:D12)</f>
        <v>96734356.269999996</v>
      </c>
      <c r="E9" s="7">
        <f>SUM(E10:E12)</f>
        <v>96734356.269999996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2"/>
      <c r="B10" s="8" t="s">
        <v>10</v>
      </c>
      <c r="C10" s="9">
        <v>78931912.590000004</v>
      </c>
      <c r="D10" s="9">
        <v>89365745.269999996</v>
      </c>
      <c r="E10" s="9">
        <v>89365745.269999996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2"/>
      <c r="B11" s="8" t="s">
        <v>11</v>
      </c>
      <c r="C11" s="9">
        <v>0</v>
      </c>
      <c r="D11" s="9">
        <v>7368611</v>
      </c>
      <c r="E11" s="9">
        <v>7368611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2"/>
      <c r="B12" s="8" t="s">
        <v>12</v>
      </c>
      <c r="C12" s="9">
        <f>C48</f>
        <v>0</v>
      </c>
      <c r="D12" s="9">
        <f>D48</f>
        <v>0</v>
      </c>
      <c r="E12" s="9">
        <f>E48</f>
        <v>0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2"/>
      <c r="B13" s="6"/>
      <c r="C13" s="9"/>
      <c r="D13" s="9"/>
      <c r="E13" s="9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 customHeight="1" x14ac:dyDescent="0.25">
      <c r="A14" s="2"/>
      <c r="B14" s="6" t="s">
        <v>45</v>
      </c>
      <c r="C14" s="7">
        <f>SUM(C15:C16)</f>
        <v>78931912.590000004</v>
      </c>
      <c r="D14" s="7">
        <f>SUM(D15:D16)</f>
        <v>92629245.099999994</v>
      </c>
      <c r="E14" s="7">
        <f>SUM(E15:E16)</f>
        <v>91946088.61999999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2"/>
      <c r="B15" s="8" t="s">
        <v>13</v>
      </c>
      <c r="C15" s="9">
        <v>78931912.590000004</v>
      </c>
      <c r="D15" s="9">
        <v>88344296.969999999</v>
      </c>
      <c r="E15" s="9">
        <v>87661140.489999995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2"/>
      <c r="B16" s="8" t="s">
        <v>14</v>
      </c>
      <c r="C16" s="9">
        <v>0</v>
      </c>
      <c r="D16" s="9">
        <v>4284948.13</v>
      </c>
      <c r="E16" s="9">
        <v>4284948.13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2"/>
      <c r="B17" s="10"/>
      <c r="C17" s="9"/>
      <c r="D17" s="9"/>
      <c r="E17" s="9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2"/>
      <c r="B18" s="6" t="s">
        <v>15</v>
      </c>
      <c r="C18" s="7">
        <f>SUM(C19:C20)</f>
        <v>0</v>
      </c>
      <c r="D18" s="7">
        <f>SUM(D19:D20)</f>
        <v>0</v>
      </c>
      <c r="E18" s="7">
        <f>SUM(E19:E20)</f>
        <v>0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2"/>
      <c r="B19" s="8" t="s">
        <v>16</v>
      </c>
      <c r="C19" s="11"/>
      <c r="D19" s="9"/>
      <c r="E19" s="9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2"/>
      <c r="B20" s="8" t="s">
        <v>17</v>
      </c>
      <c r="C20" s="11"/>
      <c r="D20" s="9"/>
      <c r="E20" s="9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2"/>
      <c r="B21" s="10"/>
      <c r="C21" s="9"/>
      <c r="D21" s="9"/>
      <c r="E21" s="9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2"/>
      <c r="B22" s="6" t="s">
        <v>18</v>
      </c>
      <c r="C22" s="7">
        <f>C9-C14+C18</f>
        <v>0</v>
      </c>
      <c r="D22" s="6">
        <f>D9-D14+D18</f>
        <v>4105111.1700000018</v>
      </c>
      <c r="E22" s="6">
        <f>E9-E14+E18</f>
        <v>4788267.650000006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2"/>
      <c r="B23" s="6"/>
      <c r="C23" s="9"/>
      <c r="D23" s="10"/>
      <c r="E23" s="10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2"/>
      <c r="B24" s="6" t="s">
        <v>19</v>
      </c>
      <c r="C24" s="7">
        <f>C22-C12</f>
        <v>0</v>
      </c>
      <c r="D24" s="6">
        <f>D22-D12</f>
        <v>4105111.1700000018</v>
      </c>
      <c r="E24" s="6">
        <f>E22-E12</f>
        <v>4788267.650000006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2"/>
      <c r="B25" s="6"/>
      <c r="C25" s="9"/>
      <c r="D25" s="10"/>
      <c r="E25" s="10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5.5" customHeight="1" x14ac:dyDescent="0.25">
      <c r="A26" s="2"/>
      <c r="B26" s="6" t="s">
        <v>20</v>
      </c>
      <c r="C26" s="7">
        <f>C24-C18</f>
        <v>0</v>
      </c>
      <c r="D26" s="7">
        <f>D24-D18</f>
        <v>4105111.1700000018</v>
      </c>
      <c r="E26" s="7">
        <f>E24-E18</f>
        <v>4788267.650000006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5" customHeight="1" x14ac:dyDescent="0.25">
      <c r="A27" s="2"/>
      <c r="B27" s="12"/>
      <c r="C27" s="13"/>
      <c r="D27" s="13"/>
      <c r="E27" s="1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4.5" customHeight="1" x14ac:dyDescent="0.25">
      <c r="A28" s="2"/>
      <c r="B28" s="55"/>
      <c r="C28" s="55"/>
      <c r="D28" s="55"/>
      <c r="E28" s="5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 x14ac:dyDescent="0.25">
      <c r="A29" s="2"/>
      <c r="B29" s="14" t="s">
        <v>21</v>
      </c>
      <c r="C29" s="15" t="s">
        <v>22</v>
      </c>
      <c r="D29" s="15" t="s">
        <v>5</v>
      </c>
      <c r="E29" s="15" t="s">
        <v>23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2"/>
      <c r="B30" s="16"/>
      <c r="C30" s="9"/>
      <c r="D30" s="9"/>
      <c r="E30" s="9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2"/>
      <c r="B31" s="6" t="s">
        <v>24</v>
      </c>
      <c r="C31" s="7">
        <f>SUM(C32:C33)</f>
        <v>0</v>
      </c>
      <c r="D31" s="6">
        <f>SUM(D32:D33)</f>
        <v>0</v>
      </c>
      <c r="E31" s="6">
        <f>SUM(E32:E33)</f>
        <v>0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2"/>
      <c r="B32" s="8" t="s">
        <v>25</v>
      </c>
      <c r="C32" s="9"/>
      <c r="D32" s="10"/>
      <c r="E32" s="10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2"/>
      <c r="B33" s="8" t="s">
        <v>26</v>
      </c>
      <c r="C33" s="9"/>
      <c r="D33" s="10"/>
      <c r="E33" s="10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2"/>
      <c r="B34" s="6"/>
      <c r="C34" s="9"/>
      <c r="D34" s="9"/>
      <c r="E34" s="9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2"/>
      <c r="B35" s="6" t="s">
        <v>27</v>
      </c>
      <c r="C35" s="7">
        <f>C26+C31</f>
        <v>0</v>
      </c>
      <c r="D35" s="7">
        <f>D26+D31</f>
        <v>4105111.1700000018</v>
      </c>
      <c r="E35" s="7">
        <f>E26+E31</f>
        <v>4788267.650000006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5">
      <c r="A36" s="2"/>
      <c r="B36" s="17"/>
      <c r="C36" s="18"/>
      <c r="D36" s="18"/>
      <c r="E36" s="18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4.5" customHeight="1" x14ac:dyDescent="0.25">
      <c r="A37" s="2"/>
      <c r="B37" s="19"/>
      <c r="C37" s="19"/>
      <c r="D37" s="19"/>
      <c r="E37" s="19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2"/>
      <c r="B38" s="36" t="s">
        <v>21</v>
      </c>
      <c r="C38" s="38" t="s">
        <v>28</v>
      </c>
      <c r="D38" s="40" t="s">
        <v>5</v>
      </c>
      <c r="E38" s="20" t="s">
        <v>6</v>
      </c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 x14ac:dyDescent="0.25">
      <c r="A39" s="2"/>
      <c r="B39" s="37"/>
      <c r="C39" s="39"/>
      <c r="D39" s="41"/>
      <c r="E39" s="21" t="s">
        <v>23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2"/>
      <c r="B40" s="22"/>
      <c r="C40" s="23"/>
      <c r="D40" s="23"/>
      <c r="E40" s="2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2"/>
      <c r="B41" s="24" t="s">
        <v>29</v>
      </c>
      <c r="C41" s="25">
        <f>SUM(C42:C43)</f>
        <v>0</v>
      </c>
      <c r="D41" s="25">
        <f>SUM(D42:D43)</f>
        <v>0</v>
      </c>
      <c r="E41" s="25">
        <f>SUM(E42:E43)</f>
        <v>0</v>
      </c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2"/>
      <c r="B42" s="26" t="s">
        <v>30</v>
      </c>
      <c r="C42" s="23"/>
      <c r="D42" s="27"/>
      <c r="E42" s="27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2"/>
      <c r="B43" s="26" t="s">
        <v>31</v>
      </c>
      <c r="C43" s="23"/>
      <c r="D43" s="27"/>
      <c r="E43" s="27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2"/>
      <c r="B44" s="24" t="s">
        <v>32</v>
      </c>
      <c r="C44" s="25">
        <f>SUM(C45:C46)</f>
        <v>0</v>
      </c>
      <c r="D44" s="25">
        <f>SUM(D45:D46)</f>
        <v>0</v>
      </c>
      <c r="E44" s="25">
        <f>SUM(E45:E46)</f>
        <v>0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2"/>
      <c r="B45" s="26" t="s">
        <v>33</v>
      </c>
      <c r="C45" s="23"/>
      <c r="D45" s="27"/>
      <c r="E45" s="27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2"/>
      <c r="B46" s="26" t="s">
        <v>34</v>
      </c>
      <c r="C46" s="23"/>
      <c r="D46" s="27"/>
      <c r="E46" s="27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2"/>
      <c r="B47" s="24"/>
      <c r="C47" s="23"/>
      <c r="D47" s="23"/>
      <c r="E47" s="23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2"/>
      <c r="B48" s="24" t="s">
        <v>35</v>
      </c>
      <c r="C48" s="25">
        <f>C41-C44</f>
        <v>0</v>
      </c>
      <c r="D48" s="24">
        <f>D41-D44</f>
        <v>0</v>
      </c>
      <c r="E48" s="24">
        <f>E41-E44</f>
        <v>0</v>
      </c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5" customHeight="1" x14ac:dyDescent="0.25">
      <c r="A49" s="2"/>
      <c r="B49" s="28"/>
      <c r="C49" s="29"/>
      <c r="D49" s="28"/>
      <c r="E49" s="28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4.5" customHeight="1" x14ac:dyDescent="0.25">
      <c r="A50" s="2"/>
      <c r="B50" s="19"/>
      <c r="C50" s="19"/>
      <c r="D50" s="19"/>
      <c r="E50" s="19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2"/>
      <c r="B51" s="36" t="s">
        <v>21</v>
      </c>
      <c r="C51" s="20" t="s">
        <v>4</v>
      </c>
      <c r="D51" s="40" t="s">
        <v>5</v>
      </c>
      <c r="E51" s="20" t="s">
        <v>6</v>
      </c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5" customHeight="1" x14ac:dyDescent="0.25">
      <c r="A52" s="2"/>
      <c r="B52" s="37"/>
      <c r="C52" s="21" t="s">
        <v>22</v>
      </c>
      <c r="D52" s="41"/>
      <c r="E52" s="21" t="s">
        <v>23</v>
      </c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2"/>
      <c r="B53" s="22"/>
      <c r="C53" s="23"/>
      <c r="D53" s="23"/>
      <c r="E53" s="23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2"/>
      <c r="B54" s="27" t="s">
        <v>36</v>
      </c>
      <c r="C54" s="23">
        <f>C10</f>
        <v>78931912.590000004</v>
      </c>
      <c r="D54" s="27">
        <f>D10</f>
        <v>89365745.269999996</v>
      </c>
      <c r="E54" s="27">
        <f>E10</f>
        <v>89365745.269999996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2"/>
      <c r="B55" s="27"/>
      <c r="C55" s="23"/>
      <c r="D55" s="27"/>
      <c r="E55" s="27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2"/>
      <c r="B56" s="30" t="s">
        <v>37</v>
      </c>
      <c r="C56" s="23">
        <f>C42-C45</f>
        <v>0</v>
      </c>
      <c r="D56" s="27">
        <f>D42-D45</f>
        <v>0</v>
      </c>
      <c r="E56" s="27">
        <f>E42-E45</f>
        <v>0</v>
      </c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2"/>
      <c r="B57" s="26" t="s">
        <v>30</v>
      </c>
      <c r="C57" s="23">
        <f>C42</f>
        <v>0</v>
      </c>
      <c r="D57" s="27">
        <f>D42</f>
        <v>0</v>
      </c>
      <c r="E57" s="27">
        <f>E42</f>
        <v>0</v>
      </c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2"/>
      <c r="B58" s="26" t="s">
        <v>33</v>
      </c>
      <c r="C58" s="23">
        <f>C45</f>
        <v>0</v>
      </c>
      <c r="D58" s="27">
        <f>D45</f>
        <v>0</v>
      </c>
      <c r="E58" s="27">
        <f>E45</f>
        <v>0</v>
      </c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2"/>
      <c r="B59" s="31"/>
      <c r="C59" s="23"/>
      <c r="D59" s="27"/>
      <c r="E59" s="27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2"/>
      <c r="B60" s="31" t="s">
        <v>13</v>
      </c>
      <c r="C60" s="23">
        <f>C15</f>
        <v>78931912.590000004</v>
      </c>
      <c r="D60" s="23">
        <f>D15</f>
        <v>88344296.969999999</v>
      </c>
      <c r="E60" s="23">
        <f>E15</f>
        <v>87661140.489999995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2"/>
      <c r="B61" s="31"/>
      <c r="C61" s="23"/>
      <c r="D61" s="23"/>
      <c r="E61" s="23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2"/>
      <c r="B62" s="31" t="s">
        <v>16</v>
      </c>
      <c r="C62" s="32"/>
      <c r="D62" s="23">
        <f>D19</f>
        <v>0</v>
      </c>
      <c r="E62" s="23">
        <f>E19</f>
        <v>0</v>
      </c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2"/>
      <c r="B63" s="31"/>
      <c r="C63" s="23"/>
      <c r="D63" s="23"/>
      <c r="E63" s="23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2"/>
      <c r="B64" s="33" t="s">
        <v>38</v>
      </c>
      <c r="C64" s="25">
        <f>C54+C56-C60+C62</f>
        <v>0</v>
      </c>
      <c r="D64" s="24">
        <f>D54+D56-D60+D62</f>
        <v>1021448.299999997</v>
      </c>
      <c r="E64" s="24">
        <f>E54+E56-E60+E62</f>
        <v>1704604.7800000012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2"/>
      <c r="B65" s="33"/>
      <c r="C65" s="25"/>
      <c r="D65" s="24"/>
      <c r="E65" s="24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5.5" customHeight="1" x14ac:dyDescent="0.25">
      <c r="A66" s="2"/>
      <c r="B66" s="34" t="s">
        <v>39</v>
      </c>
      <c r="C66" s="25">
        <f>C64-C56</f>
        <v>0</v>
      </c>
      <c r="D66" s="24">
        <f>D64-D56</f>
        <v>1021448.299999997</v>
      </c>
      <c r="E66" s="24">
        <f>E64-E56</f>
        <v>1704604.7800000012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 x14ac:dyDescent="0.25">
      <c r="A67" s="2"/>
      <c r="B67" s="28"/>
      <c r="C67" s="29"/>
      <c r="D67" s="28"/>
      <c r="E67" s="28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4.5" customHeight="1" x14ac:dyDescent="0.25">
      <c r="A68" s="2"/>
      <c r="B68" s="19"/>
      <c r="C68" s="19"/>
      <c r="D68" s="19"/>
      <c r="E68" s="19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2"/>
      <c r="B69" s="36" t="s">
        <v>21</v>
      </c>
      <c r="C69" s="38" t="s">
        <v>28</v>
      </c>
      <c r="D69" s="40" t="s">
        <v>5</v>
      </c>
      <c r="E69" s="20" t="s">
        <v>6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 x14ac:dyDescent="0.25">
      <c r="A70" s="2"/>
      <c r="B70" s="37"/>
      <c r="C70" s="39"/>
      <c r="D70" s="41"/>
      <c r="E70" s="21" t="s">
        <v>23</v>
      </c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2"/>
      <c r="B71" s="22"/>
      <c r="C71" s="23"/>
      <c r="D71" s="23"/>
      <c r="E71" s="23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2"/>
      <c r="B72" s="27" t="s">
        <v>11</v>
      </c>
      <c r="C72" s="23">
        <f>C11</f>
        <v>0</v>
      </c>
      <c r="D72" s="27">
        <f>D11</f>
        <v>7368611</v>
      </c>
      <c r="E72" s="27">
        <f>E11</f>
        <v>7368611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2"/>
      <c r="B73" s="27"/>
      <c r="C73" s="23"/>
      <c r="D73" s="27"/>
      <c r="E73" s="27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5.5" customHeight="1" x14ac:dyDescent="0.25">
      <c r="A74" s="2"/>
      <c r="B74" s="35" t="s">
        <v>40</v>
      </c>
      <c r="C74" s="23">
        <f>C75-C76</f>
        <v>0</v>
      </c>
      <c r="D74" s="27">
        <f>D75-D76</f>
        <v>0</v>
      </c>
      <c r="E74" s="27">
        <f>E75-E76</f>
        <v>0</v>
      </c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2"/>
      <c r="B75" s="26" t="s">
        <v>31</v>
      </c>
      <c r="C75" s="23">
        <f>C43</f>
        <v>0</v>
      </c>
      <c r="D75" s="27">
        <f>D43</f>
        <v>0</v>
      </c>
      <c r="E75" s="27">
        <f>E43</f>
        <v>0</v>
      </c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2"/>
      <c r="B76" s="26" t="s">
        <v>34</v>
      </c>
      <c r="C76" s="23">
        <f>C46</f>
        <v>0</v>
      </c>
      <c r="D76" s="27">
        <f>D46</f>
        <v>0</v>
      </c>
      <c r="E76" s="27">
        <f>E46</f>
        <v>0</v>
      </c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2"/>
      <c r="B77" s="31"/>
      <c r="C77" s="23"/>
      <c r="D77" s="27"/>
      <c r="E77" s="27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2"/>
      <c r="B78" s="31" t="s">
        <v>41</v>
      </c>
      <c r="C78" s="23">
        <f>C16</f>
        <v>0</v>
      </c>
      <c r="D78" s="23">
        <f>D16</f>
        <v>4284948.13</v>
      </c>
      <c r="E78" s="23">
        <f>E16</f>
        <v>4284948.13</v>
      </c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2"/>
      <c r="B79" s="31"/>
      <c r="C79" s="23"/>
      <c r="D79" s="23"/>
      <c r="E79" s="23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2"/>
      <c r="B80" s="31" t="s">
        <v>17</v>
      </c>
      <c r="C80" s="32"/>
      <c r="D80" s="23">
        <f>D20</f>
        <v>0</v>
      </c>
      <c r="E80" s="23">
        <f>E20</f>
        <v>0</v>
      </c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2"/>
      <c r="B81" s="31"/>
      <c r="C81" s="23"/>
      <c r="D81" s="23"/>
      <c r="E81" s="23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2"/>
      <c r="B82" s="33" t="s">
        <v>42</v>
      </c>
      <c r="C82" s="25">
        <f>C72+C74-C78+C80</f>
        <v>0</v>
      </c>
      <c r="D82" s="24">
        <f>D72+D74-D78+D80</f>
        <v>3083662.87</v>
      </c>
      <c r="E82" s="24">
        <f>E72+E74-E78+E80</f>
        <v>3083662.87</v>
      </c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2"/>
      <c r="B83" s="33"/>
      <c r="C83" s="25"/>
      <c r="D83" s="24"/>
      <c r="E83" s="24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5.5" customHeight="1" x14ac:dyDescent="0.25">
      <c r="A84" s="2"/>
      <c r="B84" s="34" t="s">
        <v>43</v>
      </c>
      <c r="C84" s="25">
        <f>C82-C74</f>
        <v>0</v>
      </c>
      <c r="D84" s="24">
        <f>D82-D74</f>
        <v>3083662.87</v>
      </c>
      <c r="E84" s="24">
        <f>E82-E74</f>
        <v>3083662.87</v>
      </c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 x14ac:dyDescent="0.25">
      <c r="A85" s="2"/>
      <c r="B85" s="28"/>
      <c r="C85" s="29"/>
      <c r="D85" s="28"/>
      <c r="E85" s="28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5">
    <mergeCell ref="B69:B70"/>
    <mergeCell ref="C69:C70"/>
    <mergeCell ref="D69:D70"/>
    <mergeCell ref="B2:E2"/>
    <mergeCell ref="B3:E3"/>
    <mergeCell ref="B4:E4"/>
    <mergeCell ref="B5:E5"/>
    <mergeCell ref="B7:B8"/>
    <mergeCell ref="D7:D8"/>
    <mergeCell ref="B28:E28"/>
    <mergeCell ref="B38:B39"/>
    <mergeCell ref="C38:C39"/>
    <mergeCell ref="D38:D39"/>
    <mergeCell ref="B51:B52"/>
    <mergeCell ref="D51:D5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2024-01-16T23:25:06Z</cp:lastPrinted>
  <dcterms:created xsi:type="dcterms:W3CDTF">2016-10-11T20:00:09Z</dcterms:created>
  <dcterms:modified xsi:type="dcterms:W3CDTF">2024-01-16T23:25:09Z</dcterms:modified>
</cp:coreProperties>
</file>