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C:\Users\FINANZAS\Documents\EJERCICIO 2025 CAAMT\AVANCE DE GESTION FINANCIERA\3ER TRIMESTRE 2025\VI.1.3 DISCIPLINA\"/>
    </mc:Choice>
  </mc:AlternateContent>
  <xr:revisionPtr revIDLastSave="0" documentId="13_ncr:1_{44FEF75A-429D-4C9F-ADC8-4A051CF0F563}" xr6:coauthVersionLast="47" xr6:coauthVersionMax="47" xr10:uidLastSave="{00000000-0000-0000-0000-000000000000}"/>
  <bookViews>
    <workbookView xWindow="-120" yWindow="-120" windowWidth="24240" windowHeight="13020" xr2:uid="{22795FAB-1F01-42A5-A641-762C675DF137}"/>
  </bookViews>
  <sheets>
    <sheet name="JULIO" sheetId="1" r:id="rId1"/>
    <sheet name="AGOSTO" sheetId="3" r:id="rId2"/>
    <sheet name="SEPTIEMBRE" sheetId="2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80" i="3" l="1"/>
  <c r="D80" i="3"/>
  <c r="E78" i="3"/>
  <c r="D78" i="3"/>
  <c r="C78" i="3"/>
  <c r="E76" i="3"/>
  <c r="E74" i="3" s="1"/>
  <c r="D76" i="3"/>
  <c r="C76" i="3"/>
  <c r="E75" i="3"/>
  <c r="D75" i="3"/>
  <c r="C75" i="3"/>
  <c r="D74" i="3"/>
  <c r="C74" i="3"/>
  <c r="C82" i="3" s="1"/>
  <c r="C84" i="3" s="1"/>
  <c r="E72" i="3"/>
  <c r="D72" i="3"/>
  <c r="D82" i="3" s="1"/>
  <c r="D84" i="3" s="1"/>
  <c r="C72" i="3"/>
  <c r="C64" i="3"/>
  <c r="C66" i="3" s="1"/>
  <c r="E62" i="3"/>
  <c r="D62" i="3"/>
  <c r="E60" i="3"/>
  <c r="D60" i="3"/>
  <c r="C60" i="3"/>
  <c r="E58" i="3"/>
  <c r="D58" i="3"/>
  <c r="C58" i="3"/>
  <c r="E57" i="3"/>
  <c r="D57" i="3"/>
  <c r="C57" i="3"/>
  <c r="E56" i="3"/>
  <c r="E64" i="3" s="1"/>
  <c r="E66" i="3" s="1"/>
  <c r="D56" i="3"/>
  <c r="D64" i="3" s="1"/>
  <c r="D66" i="3" s="1"/>
  <c r="C56" i="3"/>
  <c r="E54" i="3"/>
  <c r="D54" i="3"/>
  <c r="C54" i="3"/>
  <c r="E44" i="3"/>
  <c r="E48" i="3" s="1"/>
  <c r="E12" i="3" s="1"/>
  <c r="E9" i="3" s="1"/>
  <c r="E22" i="3" s="1"/>
  <c r="E24" i="3" s="1"/>
  <c r="E26" i="3" s="1"/>
  <c r="E35" i="3" s="1"/>
  <c r="D44" i="3"/>
  <c r="D48" i="3" s="1"/>
  <c r="D12" i="3" s="1"/>
  <c r="D9" i="3" s="1"/>
  <c r="D22" i="3" s="1"/>
  <c r="D24" i="3" s="1"/>
  <c r="D26" i="3" s="1"/>
  <c r="D35" i="3" s="1"/>
  <c r="C44" i="3"/>
  <c r="C48" i="3" s="1"/>
  <c r="C12" i="3" s="1"/>
  <c r="C9" i="3" s="1"/>
  <c r="C22" i="3" s="1"/>
  <c r="C24" i="3" s="1"/>
  <c r="C26" i="3" s="1"/>
  <c r="C35" i="3" s="1"/>
  <c r="E41" i="3"/>
  <c r="D41" i="3"/>
  <c r="C41" i="3"/>
  <c r="E31" i="3"/>
  <c r="D31" i="3"/>
  <c r="C31" i="3"/>
  <c r="E18" i="3"/>
  <c r="D18" i="3"/>
  <c r="C18" i="3"/>
  <c r="E14" i="3"/>
  <c r="D14" i="3"/>
  <c r="C14" i="3"/>
  <c r="E80" i="2"/>
  <c r="D80" i="2"/>
  <c r="E78" i="2"/>
  <c r="D78" i="2"/>
  <c r="C78" i="2"/>
  <c r="E76" i="2"/>
  <c r="E74" i="2" s="1"/>
  <c r="D76" i="2"/>
  <c r="C76" i="2"/>
  <c r="E75" i="2"/>
  <c r="D75" i="2"/>
  <c r="C75" i="2"/>
  <c r="D74" i="2"/>
  <c r="C74" i="2"/>
  <c r="C82" i="2" s="1"/>
  <c r="C84" i="2" s="1"/>
  <c r="E72" i="2"/>
  <c r="D72" i="2"/>
  <c r="D82" i="2" s="1"/>
  <c r="D84" i="2" s="1"/>
  <c r="C72" i="2"/>
  <c r="C64" i="2"/>
  <c r="C66" i="2" s="1"/>
  <c r="E62" i="2"/>
  <c r="D62" i="2"/>
  <c r="E60" i="2"/>
  <c r="D60" i="2"/>
  <c r="C60" i="2"/>
  <c r="E58" i="2"/>
  <c r="D58" i="2"/>
  <c r="C58" i="2"/>
  <c r="E57" i="2"/>
  <c r="D57" i="2"/>
  <c r="C57" i="2"/>
  <c r="E56" i="2"/>
  <c r="E64" i="2" s="1"/>
  <c r="E66" i="2" s="1"/>
  <c r="D56" i="2"/>
  <c r="D64" i="2" s="1"/>
  <c r="D66" i="2" s="1"/>
  <c r="C56" i="2"/>
  <c r="E54" i="2"/>
  <c r="D54" i="2"/>
  <c r="C54" i="2"/>
  <c r="E44" i="2"/>
  <c r="E48" i="2" s="1"/>
  <c r="E12" i="2" s="1"/>
  <c r="E9" i="2" s="1"/>
  <c r="E22" i="2" s="1"/>
  <c r="E24" i="2" s="1"/>
  <c r="E26" i="2" s="1"/>
  <c r="E35" i="2" s="1"/>
  <c r="D44" i="2"/>
  <c r="D48" i="2" s="1"/>
  <c r="D12" i="2" s="1"/>
  <c r="D9" i="2" s="1"/>
  <c r="D22" i="2" s="1"/>
  <c r="D24" i="2" s="1"/>
  <c r="D26" i="2" s="1"/>
  <c r="D35" i="2" s="1"/>
  <c r="C44" i="2"/>
  <c r="C48" i="2" s="1"/>
  <c r="C12" i="2" s="1"/>
  <c r="C9" i="2" s="1"/>
  <c r="C22" i="2" s="1"/>
  <c r="C24" i="2" s="1"/>
  <c r="C26" i="2" s="1"/>
  <c r="C35" i="2" s="1"/>
  <c r="E41" i="2"/>
  <c r="D41" i="2"/>
  <c r="C41" i="2"/>
  <c r="E31" i="2"/>
  <c r="D31" i="2"/>
  <c r="C31" i="2"/>
  <c r="E18" i="2"/>
  <c r="D18" i="2"/>
  <c r="C18" i="2"/>
  <c r="E14" i="2"/>
  <c r="D14" i="2"/>
  <c r="C14" i="2"/>
  <c r="E80" i="1"/>
  <c r="D80" i="1"/>
  <c r="E78" i="1"/>
  <c r="D78" i="1"/>
  <c r="C78" i="1"/>
  <c r="E76" i="1"/>
  <c r="D76" i="1"/>
  <c r="C76" i="1"/>
  <c r="E75" i="1"/>
  <c r="D75" i="1"/>
  <c r="C75" i="1"/>
  <c r="E74" i="1"/>
  <c r="E82" i="1" s="1"/>
  <c r="E84" i="1" s="1"/>
  <c r="D74" i="1"/>
  <c r="D82" i="1" s="1"/>
  <c r="D84" i="1" s="1"/>
  <c r="C74" i="1"/>
  <c r="C82" i="1" s="1"/>
  <c r="C84" i="1" s="1"/>
  <c r="E72" i="1"/>
  <c r="D72" i="1"/>
  <c r="C72" i="1"/>
  <c r="D64" i="1"/>
  <c r="D66" i="1" s="1"/>
  <c r="C64" i="1"/>
  <c r="C66" i="1" s="1"/>
  <c r="E62" i="1"/>
  <c r="E64" i="1" s="1"/>
  <c r="E66" i="1" s="1"/>
  <c r="D62" i="1"/>
  <c r="E60" i="1"/>
  <c r="D60" i="1"/>
  <c r="C60" i="1"/>
  <c r="E58" i="1"/>
  <c r="D58" i="1"/>
  <c r="C58" i="1"/>
  <c r="E57" i="1"/>
  <c r="D57" i="1"/>
  <c r="C57" i="1"/>
  <c r="E56" i="1"/>
  <c r="D56" i="1"/>
  <c r="C56" i="1"/>
  <c r="E54" i="1"/>
  <c r="D54" i="1"/>
  <c r="C54" i="1"/>
  <c r="D48" i="1"/>
  <c r="C48" i="1"/>
  <c r="E44" i="1"/>
  <c r="E48" i="1" s="1"/>
  <c r="E12" i="1" s="1"/>
  <c r="E9" i="1" s="1"/>
  <c r="E22" i="1" s="1"/>
  <c r="E24" i="1" s="1"/>
  <c r="E26" i="1" s="1"/>
  <c r="E35" i="1" s="1"/>
  <c r="D44" i="1"/>
  <c r="C44" i="1"/>
  <c r="E41" i="1"/>
  <c r="D41" i="1"/>
  <c r="C41" i="1"/>
  <c r="E31" i="1"/>
  <c r="D31" i="1"/>
  <c r="C31" i="1"/>
  <c r="E18" i="1"/>
  <c r="D18" i="1"/>
  <c r="C18" i="1"/>
  <c r="E14" i="1"/>
  <c r="D14" i="1"/>
  <c r="C14" i="1"/>
  <c r="D12" i="1"/>
  <c r="D9" i="1" s="1"/>
  <c r="D22" i="1" s="1"/>
  <c r="D24" i="1" s="1"/>
  <c r="D26" i="1" s="1"/>
  <c r="D35" i="1" s="1"/>
  <c r="C12" i="1"/>
  <c r="C9" i="1" s="1"/>
  <c r="C22" i="1" s="1"/>
  <c r="C24" i="1" s="1"/>
  <c r="C26" i="1" s="1"/>
  <c r="C35" i="1" s="1"/>
  <c r="E82" i="3" l="1"/>
  <c r="E84" i="3" s="1"/>
  <c r="E82" i="2"/>
  <c r="E84" i="2" s="1"/>
</calcChain>
</file>

<file path=xl/sharedStrings.xml><?xml version="1.0" encoding="utf-8"?>
<sst xmlns="http://schemas.openxmlformats.org/spreadsheetml/2006/main" count="210" uniqueCount="48">
  <si>
    <t>Balance Presupuestario - LDF</t>
  </si>
  <si>
    <t>(PESOS)</t>
  </si>
  <si>
    <t>Concepto (c)</t>
  </si>
  <si>
    <t>Estimado/</t>
  </si>
  <si>
    <t>Aprobado (d)</t>
  </si>
  <si>
    <t>Devengado</t>
  </si>
  <si>
    <t>Recaudado/</t>
  </si>
  <si>
    <t xml:space="preserve">Pagado </t>
  </si>
  <si>
    <t>A. Ingresos Totales (A = A1+A2+A3)</t>
  </si>
  <si>
    <t>A1. Ingresos de Libre Disposición</t>
  </si>
  <si>
    <t>A2. Transferencias Federales Etiquetadas</t>
  </si>
  <si>
    <t>A3. Financiamiento Neto</t>
  </si>
  <si>
    <t>B1. Gasto No Etiquetado (sin incluir Amortización de la Deuda Pública)</t>
  </si>
  <si>
    <t xml:space="preserve">B2. Gasto Etiquetado (sin incluir Amortización de la Deuda Pública) </t>
  </si>
  <si>
    <t>C. Remanentes del Ejercicio Anterior ( C = C1 + C2 )</t>
  </si>
  <si>
    <t>C1. Remanentes de Ingresos de Libre Disposición aplicados en el periodo</t>
  </si>
  <si>
    <t>C2. Remanentes de Transferencias Federales Etiquetadas aplicados en el periodo</t>
  </si>
  <si>
    <t>I. Balance Presupuestario (I = A – B + C)</t>
  </si>
  <si>
    <t>II. Balance Presupuestario sin Financiamiento Neto (II = I - A3)</t>
  </si>
  <si>
    <t>III. Balance Presupuestario sin Financiamiento Neto y sin Remanentes del Ejercicio Anterior (III= II - C)</t>
  </si>
  <si>
    <t>Concepto</t>
  </si>
  <si>
    <t>Aprobado</t>
  </si>
  <si>
    <t>Pagado</t>
  </si>
  <si>
    <t>E. Intereses, Comisiones y Gastos de la Deuda (E = E1+E2)</t>
  </si>
  <si>
    <t>E1. Intereses, Comisiones y Gastos de la Deuda con Gasto No Etiquetado</t>
  </si>
  <si>
    <t>E2. Intereses, Comisiones y Gastos de la Deuda con Gasto Etiquetado</t>
  </si>
  <si>
    <t>Estimado/ Aprobado</t>
  </si>
  <si>
    <t>F. Financiamiento (F = F1 + F2)</t>
  </si>
  <si>
    <t>F1. Financiamiento con Fuente de Pago de Ingresos de Libre Disposición</t>
  </si>
  <si>
    <t>F2. Financiamiento con Fuente de Pago de Transferencias Federales Etiquetadas</t>
  </si>
  <si>
    <t>G. Amortización de la Deuda (G = G1 + G2)</t>
  </si>
  <si>
    <t>G1. Amortización de la Deuda Pública con Gasto No Etiquetado</t>
  </si>
  <si>
    <t>G2. Amortización de la Deuda Pública con Gasto Etiquetado</t>
  </si>
  <si>
    <t>A3. Financiamiento Neto (A3 = F – G )</t>
  </si>
  <si>
    <t xml:space="preserve">A1. Ingresos de Libre Disposición </t>
  </si>
  <si>
    <t>A3.1 Financiamiento Neto con Fuente de Pago de Ingresos de Libre Disposición (A3.1 = F1 – G1)</t>
  </si>
  <si>
    <t>V. Balance Presupuestario de Recursos Disponibles (V = A1 + A3.1 – B 1 + C1)</t>
  </si>
  <si>
    <t>VI. Balance Presupuestario de Recursos Disponibles sin Financiamiento Neto (VI = V – A3.1)</t>
  </si>
  <si>
    <t>A3.2 Financiamiento Neto con Fuente de Pago de Transferencias Federales Etiquetadas (A3.2 = F2 – G2)</t>
  </si>
  <si>
    <t>B2. Gasto Etiquetado (sin incluir Amortización de la Deuda Pública)</t>
  </si>
  <si>
    <t>VII. Balance Presupuestario de Recursos Etiquetados (VII = A2 + A3.2 – B2 + C2)</t>
  </si>
  <si>
    <t>VIII. Balance Presupuestario de Recursos Etiquetados sin Financiamiento Neto (VIII = VII – A3.2)</t>
  </si>
  <si>
    <r>
      <t>B. Egresos Presupuestarios</t>
    </r>
    <r>
      <rPr>
        <b/>
        <vertAlign val="superscript"/>
        <sz val="10"/>
        <color indexed="8"/>
        <rFont val="Arial Narrow"/>
        <family val="2"/>
      </rPr>
      <t>1</t>
    </r>
    <r>
      <rPr>
        <b/>
        <sz val="10"/>
        <color indexed="8"/>
        <rFont val="Arial Narrow"/>
        <family val="2"/>
      </rPr>
      <t xml:space="preserve"> (B = B1+B2)</t>
    </r>
  </si>
  <si>
    <t>IV. Balance Primario (IV = III + E)</t>
  </si>
  <si>
    <t>Comisión de Agua y Alcantarillado del Municipio de Tulancingo de Bravo, Hidalgo (a)</t>
  </si>
  <si>
    <t>Del 1 de Enero al 31 de Julio de 2025 (b)</t>
  </si>
  <si>
    <t>Del 1 de Enero al 30 de Septiembre de 2025 (b)</t>
  </si>
  <si>
    <t>Del 1 de Enero al 31 de Agosto de 2025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</si>
</sst>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[Red]\-#,##0\ "/>
  </numFmts>
  <fonts count="5" x14ac:knownFonts="1">
    <font>
      <sz val="11"/>
      <color theme="1"/>
      <name val="Calibri"/>
      <family val="2"/>
      <scheme val="minor"/>
    </font>
    <font>
      <b/>
      <sz val="10"/>
      <color indexed="8"/>
      <name val="Arial Narrow"/>
      <family val="2"/>
    </font>
    <font>
      <b/>
      <vertAlign val="superscript"/>
      <sz val="10"/>
      <color indexed="8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lightGray">
        <bgColor rgb="FFBFBFBF"/>
      </patternFill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3" fillId="0" borderId="0" xfId="0" applyFont="1"/>
    <xf numFmtId="0" fontId="3" fillId="0" borderId="1" xfId="0" applyFont="1" applyBorder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64" fontId="3" fillId="0" borderId="4" xfId="0" applyNumberFormat="1" applyFont="1" applyBorder="1" applyAlignment="1">
      <alignment vertical="center" wrapText="1"/>
    </xf>
    <xf numFmtId="164" fontId="3" fillId="0" borderId="2" xfId="0" applyNumberFormat="1" applyFont="1" applyBorder="1" applyAlignment="1">
      <alignment vertical="center" wrapText="1"/>
    </xf>
    <xf numFmtId="164" fontId="4" fillId="0" borderId="5" xfId="0" applyNumberFormat="1" applyFont="1" applyBorder="1" applyAlignment="1">
      <alignment vertical="center" wrapText="1"/>
    </xf>
    <xf numFmtId="164" fontId="4" fillId="0" borderId="2" xfId="0" applyNumberFormat="1" applyFont="1" applyBorder="1" applyAlignment="1">
      <alignment vertical="center" wrapText="1"/>
    </xf>
    <xf numFmtId="164" fontId="3" fillId="0" borderId="5" xfId="0" applyNumberFormat="1" applyFont="1" applyBorder="1" applyAlignment="1">
      <alignment horizontal="left" vertical="center" wrapText="1" indent="5"/>
    </xf>
    <xf numFmtId="164" fontId="3" fillId="0" borderId="5" xfId="0" applyNumberFormat="1" applyFont="1" applyBorder="1" applyAlignment="1">
      <alignment vertical="center" wrapText="1"/>
    </xf>
    <xf numFmtId="164" fontId="3" fillId="2" borderId="2" xfId="0" applyNumberFormat="1" applyFont="1" applyFill="1" applyBorder="1" applyAlignment="1">
      <alignment vertical="center" wrapText="1"/>
    </xf>
    <xf numFmtId="164" fontId="3" fillId="0" borderId="6" xfId="0" applyNumberFormat="1" applyFont="1" applyBorder="1" applyAlignment="1">
      <alignment vertical="center" wrapText="1"/>
    </xf>
    <xf numFmtId="164" fontId="3" fillId="0" borderId="3" xfId="0" applyNumberFormat="1" applyFont="1" applyBorder="1" applyAlignment="1">
      <alignment vertical="center" wrapText="1"/>
    </xf>
    <xf numFmtId="164" fontId="4" fillId="2" borderId="7" xfId="0" applyNumberFormat="1" applyFont="1" applyFill="1" applyBorder="1" applyAlignment="1">
      <alignment vertical="center"/>
    </xf>
    <xf numFmtId="164" fontId="4" fillId="2" borderId="8" xfId="0" applyNumberFormat="1" applyFont="1" applyFill="1" applyBorder="1" applyAlignment="1">
      <alignment horizontal="center" vertical="center" wrapText="1"/>
    </xf>
    <xf numFmtId="164" fontId="4" fillId="0" borderId="6" xfId="0" applyNumberFormat="1" applyFont="1" applyBorder="1" applyAlignment="1">
      <alignment vertical="center" wrapText="1"/>
    </xf>
    <xf numFmtId="164" fontId="4" fillId="0" borderId="3" xfId="0" applyNumberFormat="1" applyFont="1" applyBorder="1" applyAlignment="1">
      <alignment vertical="center" wrapText="1"/>
    </xf>
    <xf numFmtId="164" fontId="3" fillId="0" borderId="0" xfId="0" applyNumberFormat="1" applyFont="1"/>
    <xf numFmtId="164" fontId="4" fillId="2" borderId="9" xfId="0" applyNumberFormat="1" applyFont="1" applyFill="1" applyBorder="1" applyAlignment="1">
      <alignment horizontal="center" vertical="center"/>
    </xf>
    <xf numFmtId="164" fontId="4" fillId="2" borderId="3" xfId="0" applyNumberFormat="1" applyFont="1" applyFill="1" applyBorder="1" applyAlignment="1">
      <alignment horizontal="center" vertical="center"/>
    </xf>
    <xf numFmtId="164" fontId="3" fillId="0" borderId="4" xfId="0" applyNumberFormat="1" applyFont="1" applyBorder="1" applyAlignment="1">
      <alignment vertical="center"/>
    </xf>
    <xf numFmtId="164" fontId="3" fillId="0" borderId="2" xfId="0" applyNumberFormat="1" applyFont="1" applyBorder="1" applyAlignment="1">
      <alignment vertical="center"/>
    </xf>
    <xf numFmtId="164" fontId="4" fillId="0" borderId="5" xfId="0" applyNumberFormat="1" applyFont="1" applyBorder="1" applyAlignment="1">
      <alignment vertical="center"/>
    </xf>
    <xf numFmtId="164" fontId="4" fillId="0" borderId="2" xfId="0" applyNumberFormat="1" applyFont="1" applyBorder="1" applyAlignment="1">
      <alignment vertical="center"/>
    </xf>
    <xf numFmtId="164" fontId="3" fillId="0" borderId="5" xfId="0" applyNumberFormat="1" applyFont="1" applyBorder="1" applyAlignment="1">
      <alignment horizontal="left" vertical="center" indent="5"/>
    </xf>
    <xf numFmtId="164" fontId="3" fillId="0" borderId="5" xfId="0" applyNumberFormat="1" applyFont="1" applyBorder="1" applyAlignment="1">
      <alignment vertical="center"/>
    </xf>
    <xf numFmtId="164" fontId="4" fillId="0" borderId="6" xfId="0" applyNumberFormat="1" applyFont="1" applyBorder="1" applyAlignment="1">
      <alignment vertical="center"/>
    </xf>
    <xf numFmtId="164" fontId="4" fillId="0" borderId="3" xfId="0" applyNumberFormat="1" applyFont="1" applyBorder="1" applyAlignment="1">
      <alignment vertical="center"/>
    </xf>
    <xf numFmtId="164" fontId="3" fillId="0" borderId="5" xfId="0" applyNumberFormat="1" applyFont="1" applyBorder="1" applyAlignment="1">
      <alignment horizontal="justify" vertical="center"/>
    </xf>
    <xf numFmtId="164" fontId="3" fillId="0" borderId="5" xfId="0" applyNumberFormat="1" applyFont="1" applyBorder="1" applyAlignment="1">
      <alignment horizontal="left" vertical="center" indent="1"/>
    </xf>
    <xf numFmtId="164" fontId="3" fillId="3" borderId="2" xfId="0" applyNumberFormat="1" applyFont="1" applyFill="1" applyBorder="1" applyAlignment="1">
      <alignment vertical="center"/>
    </xf>
    <xf numFmtId="164" fontId="4" fillId="0" borderId="5" xfId="0" applyNumberFormat="1" applyFont="1" applyBorder="1" applyAlignment="1">
      <alignment horizontal="left" vertical="center" indent="1"/>
    </xf>
    <xf numFmtId="164" fontId="4" fillId="0" borderId="5" xfId="0" applyNumberFormat="1" applyFont="1" applyBorder="1" applyAlignment="1">
      <alignment horizontal="left" vertical="center" wrapText="1" indent="1"/>
    </xf>
    <xf numFmtId="164" fontId="3" fillId="0" borderId="5" xfId="0" applyNumberFormat="1" applyFont="1" applyBorder="1" applyAlignment="1">
      <alignment horizontal="left" vertical="center" wrapText="1" indent="1"/>
    </xf>
    <xf numFmtId="164" fontId="4" fillId="2" borderId="10" xfId="0" applyNumberFormat="1" applyFont="1" applyFill="1" applyBorder="1" applyAlignment="1">
      <alignment vertical="center"/>
    </xf>
    <xf numFmtId="164" fontId="4" fillId="2" borderId="11" xfId="0" applyNumberFormat="1" applyFont="1" applyFill="1" applyBorder="1" applyAlignment="1">
      <alignment vertical="center"/>
    </xf>
    <xf numFmtId="164" fontId="4" fillId="2" borderId="4" xfId="0" applyNumberFormat="1" applyFont="1" applyFill="1" applyBorder="1" applyAlignment="1">
      <alignment horizontal="center" vertical="center"/>
    </xf>
    <xf numFmtId="164" fontId="4" fillId="2" borderId="6" xfId="0" applyNumberFormat="1" applyFont="1" applyFill="1" applyBorder="1" applyAlignment="1">
      <alignment horizontal="center" vertical="center"/>
    </xf>
    <xf numFmtId="164" fontId="4" fillId="2" borderId="4" xfId="0" applyNumberFormat="1" applyFont="1" applyFill="1" applyBorder="1" applyAlignment="1">
      <alignment horizontal="center" vertical="center" wrapText="1"/>
    </xf>
    <xf numFmtId="164" fontId="4" fillId="2" borderId="6" xfId="0" applyNumberFormat="1" applyFont="1" applyFill="1" applyBorder="1" applyAlignment="1">
      <alignment horizontal="center" vertical="center" wrapText="1"/>
    </xf>
    <xf numFmtId="164" fontId="3" fillId="0" borderId="12" xfId="0" applyNumberFormat="1" applyFont="1" applyBorder="1" applyAlignment="1">
      <alignment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vertical="center"/>
    </xf>
    <xf numFmtId="0" fontId="4" fillId="2" borderId="11" xfId="0" applyFont="1" applyFill="1" applyBorder="1" applyAlignment="1">
      <alignment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CF346C-8E59-4539-852E-33AAF099B056}">
  <sheetPr>
    <tabColor rgb="FFFFC000"/>
    <pageSetUpPr fitToPage="1"/>
  </sheetPr>
  <dimension ref="B1:E85"/>
  <sheetViews>
    <sheetView tabSelected="1" workbookViewId="0">
      <pane ySplit="8" topLeftCell="A9" activePane="bottomLeft" state="frozen"/>
      <selection activeCell="B24" sqref="B24"/>
      <selection pane="bottomLeft" activeCell="B10" sqref="B10"/>
    </sheetView>
  </sheetViews>
  <sheetFormatPr baseColWidth="10" defaultRowHeight="12.75" x14ac:dyDescent="0.2"/>
  <cols>
    <col min="1" max="1" width="4.85546875" style="1" customWidth="1"/>
    <col min="2" max="2" width="69.7109375" style="1" bestFit="1" customWidth="1"/>
    <col min="3" max="3" width="17.7109375" style="1" customWidth="1"/>
    <col min="4" max="4" width="18" style="1" customWidth="1"/>
    <col min="5" max="5" width="20.85546875" style="1" customWidth="1"/>
    <col min="6" max="256" width="11.42578125" style="1"/>
    <col min="257" max="257" width="4.85546875" style="1" customWidth="1"/>
    <col min="258" max="258" width="69.7109375" style="1" bestFit="1" customWidth="1"/>
    <col min="259" max="259" width="17.7109375" style="1" customWidth="1"/>
    <col min="260" max="260" width="18" style="1" customWidth="1"/>
    <col min="261" max="261" width="20.85546875" style="1" customWidth="1"/>
    <col min="262" max="512" width="11.42578125" style="1"/>
    <col min="513" max="513" width="4.85546875" style="1" customWidth="1"/>
    <col min="514" max="514" width="69.7109375" style="1" bestFit="1" customWidth="1"/>
    <col min="515" max="515" width="17.7109375" style="1" customWidth="1"/>
    <col min="516" max="516" width="18" style="1" customWidth="1"/>
    <col min="517" max="517" width="20.85546875" style="1" customWidth="1"/>
    <col min="518" max="768" width="11.42578125" style="1"/>
    <col min="769" max="769" width="4.85546875" style="1" customWidth="1"/>
    <col min="770" max="770" width="69.7109375" style="1" bestFit="1" customWidth="1"/>
    <col min="771" max="771" width="17.7109375" style="1" customWidth="1"/>
    <col min="772" max="772" width="18" style="1" customWidth="1"/>
    <col min="773" max="773" width="20.85546875" style="1" customWidth="1"/>
    <col min="774" max="1024" width="11.42578125" style="1"/>
    <col min="1025" max="1025" width="4.85546875" style="1" customWidth="1"/>
    <col min="1026" max="1026" width="69.7109375" style="1" bestFit="1" customWidth="1"/>
    <col min="1027" max="1027" width="17.7109375" style="1" customWidth="1"/>
    <col min="1028" max="1028" width="18" style="1" customWidth="1"/>
    <col min="1029" max="1029" width="20.85546875" style="1" customWidth="1"/>
    <col min="1030" max="1280" width="11.42578125" style="1"/>
    <col min="1281" max="1281" width="4.85546875" style="1" customWidth="1"/>
    <col min="1282" max="1282" width="69.7109375" style="1" bestFit="1" customWidth="1"/>
    <col min="1283" max="1283" width="17.7109375" style="1" customWidth="1"/>
    <col min="1284" max="1284" width="18" style="1" customWidth="1"/>
    <col min="1285" max="1285" width="20.85546875" style="1" customWidth="1"/>
    <col min="1286" max="1536" width="11.42578125" style="1"/>
    <col min="1537" max="1537" width="4.85546875" style="1" customWidth="1"/>
    <col min="1538" max="1538" width="69.7109375" style="1" bestFit="1" customWidth="1"/>
    <col min="1539" max="1539" width="17.7109375" style="1" customWidth="1"/>
    <col min="1540" max="1540" width="18" style="1" customWidth="1"/>
    <col min="1541" max="1541" width="20.85546875" style="1" customWidth="1"/>
    <col min="1542" max="1792" width="11.42578125" style="1"/>
    <col min="1793" max="1793" width="4.85546875" style="1" customWidth="1"/>
    <col min="1794" max="1794" width="69.7109375" style="1" bestFit="1" customWidth="1"/>
    <col min="1795" max="1795" width="17.7109375" style="1" customWidth="1"/>
    <col min="1796" max="1796" width="18" style="1" customWidth="1"/>
    <col min="1797" max="1797" width="20.85546875" style="1" customWidth="1"/>
    <col min="1798" max="2048" width="11.42578125" style="1"/>
    <col min="2049" max="2049" width="4.85546875" style="1" customWidth="1"/>
    <col min="2050" max="2050" width="69.7109375" style="1" bestFit="1" customWidth="1"/>
    <col min="2051" max="2051" width="17.7109375" style="1" customWidth="1"/>
    <col min="2052" max="2052" width="18" style="1" customWidth="1"/>
    <col min="2053" max="2053" width="20.85546875" style="1" customWidth="1"/>
    <col min="2054" max="2304" width="11.42578125" style="1"/>
    <col min="2305" max="2305" width="4.85546875" style="1" customWidth="1"/>
    <col min="2306" max="2306" width="69.7109375" style="1" bestFit="1" customWidth="1"/>
    <col min="2307" max="2307" width="17.7109375" style="1" customWidth="1"/>
    <col min="2308" max="2308" width="18" style="1" customWidth="1"/>
    <col min="2309" max="2309" width="20.85546875" style="1" customWidth="1"/>
    <col min="2310" max="2560" width="11.42578125" style="1"/>
    <col min="2561" max="2561" width="4.85546875" style="1" customWidth="1"/>
    <col min="2562" max="2562" width="69.7109375" style="1" bestFit="1" customWidth="1"/>
    <col min="2563" max="2563" width="17.7109375" style="1" customWidth="1"/>
    <col min="2564" max="2564" width="18" style="1" customWidth="1"/>
    <col min="2565" max="2565" width="20.85546875" style="1" customWidth="1"/>
    <col min="2566" max="2816" width="11.42578125" style="1"/>
    <col min="2817" max="2817" width="4.85546875" style="1" customWidth="1"/>
    <col min="2818" max="2818" width="69.7109375" style="1" bestFit="1" customWidth="1"/>
    <col min="2819" max="2819" width="17.7109375" style="1" customWidth="1"/>
    <col min="2820" max="2820" width="18" style="1" customWidth="1"/>
    <col min="2821" max="2821" width="20.85546875" style="1" customWidth="1"/>
    <col min="2822" max="3072" width="11.42578125" style="1"/>
    <col min="3073" max="3073" width="4.85546875" style="1" customWidth="1"/>
    <col min="3074" max="3074" width="69.7109375" style="1" bestFit="1" customWidth="1"/>
    <col min="3075" max="3075" width="17.7109375" style="1" customWidth="1"/>
    <col min="3076" max="3076" width="18" style="1" customWidth="1"/>
    <col min="3077" max="3077" width="20.85546875" style="1" customWidth="1"/>
    <col min="3078" max="3328" width="11.42578125" style="1"/>
    <col min="3329" max="3329" width="4.85546875" style="1" customWidth="1"/>
    <col min="3330" max="3330" width="69.7109375" style="1" bestFit="1" customWidth="1"/>
    <col min="3331" max="3331" width="17.7109375" style="1" customWidth="1"/>
    <col min="3332" max="3332" width="18" style="1" customWidth="1"/>
    <col min="3333" max="3333" width="20.85546875" style="1" customWidth="1"/>
    <col min="3334" max="3584" width="11.42578125" style="1"/>
    <col min="3585" max="3585" width="4.85546875" style="1" customWidth="1"/>
    <col min="3586" max="3586" width="69.7109375" style="1" bestFit="1" customWidth="1"/>
    <col min="3587" max="3587" width="17.7109375" style="1" customWidth="1"/>
    <col min="3588" max="3588" width="18" style="1" customWidth="1"/>
    <col min="3589" max="3589" width="20.85546875" style="1" customWidth="1"/>
    <col min="3590" max="3840" width="11.42578125" style="1"/>
    <col min="3841" max="3841" width="4.85546875" style="1" customWidth="1"/>
    <col min="3842" max="3842" width="69.7109375" style="1" bestFit="1" customWidth="1"/>
    <col min="3843" max="3843" width="17.7109375" style="1" customWidth="1"/>
    <col min="3844" max="3844" width="18" style="1" customWidth="1"/>
    <col min="3845" max="3845" width="20.85546875" style="1" customWidth="1"/>
    <col min="3846" max="4096" width="11.42578125" style="1"/>
    <col min="4097" max="4097" width="4.85546875" style="1" customWidth="1"/>
    <col min="4098" max="4098" width="69.7109375" style="1" bestFit="1" customWidth="1"/>
    <col min="4099" max="4099" width="17.7109375" style="1" customWidth="1"/>
    <col min="4100" max="4100" width="18" style="1" customWidth="1"/>
    <col min="4101" max="4101" width="20.85546875" style="1" customWidth="1"/>
    <col min="4102" max="4352" width="11.42578125" style="1"/>
    <col min="4353" max="4353" width="4.85546875" style="1" customWidth="1"/>
    <col min="4354" max="4354" width="69.7109375" style="1" bestFit="1" customWidth="1"/>
    <col min="4355" max="4355" width="17.7109375" style="1" customWidth="1"/>
    <col min="4356" max="4356" width="18" style="1" customWidth="1"/>
    <col min="4357" max="4357" width="20.85546875" style="1" customWidth="1"/>
    <col min="4358" max="4608" width="11.42578125" style="1"/>
    <col min="4609" max="4609" width="4.85546875" style="1" customWidth="1"/>
    <col min="4610" max="4610" width="69.7109375" style="1" bestFit="1" customWidth="1"/>
    <col min="4611" max="4611" width="17.7109375" style="1" customWidth="1"/>
    <col min="4612" max="4612" width="18" style="1" customWidth="1"/>
    <col min="4613" max="4613" width="20.85546875" style="1" customWidth="1"/>
    <col min="4614" max="4864" width="11.42578125" style="1"/>
    <col min="4865" max="4865" width="4.85546875" style="1" customWidth="1"/>
    <col min="4866" max="4866" width="69.7109375" style="1" bestFit="1" customWidth="1"/>
    <col min="4867" max="4867" width="17.7109375" style="1" customWidth="1"/>
    <col min="4868" max="4868" width="18" style="1" customWidth="1"/>
    <col min="4869" max="4869" width="20.85546875" style="1" customWidth="1"/>
    <col min="4870" max="5120" width="11.42578125" style="1"/>
    <col min="5121" max="5121" width="4.85546875" style="1" customWidth="1"/>
    <col min="5122" max="5122" width="69.7109375" style="1" bestFit="1" customWidth="1"/>
    <col min="5123" max="5123" width="17.7109375" style="1" customWidth="1"/>
    <col min="5124" max="5124" width="18" style="1" customWidth="1"/>
    <col min="5125" max="5125" width="20.85546875" style="1" customWidth="1"/>
    <col min="5126" max="5376" width="11.42578125" style="1"/>
    <col min="5377" max="5377" width="4.85546875" style="1" customWidth="1"/>
    <col min="5378" max="5378" width="69.7109375" style="1" bestFit="1" customWidth="1"/>
    <col min="5379" max="5379" width="17.7109375" style="1" customWidth="1"/>
    <col min="5380" max="5380" width="18" style="1" customWidth="1"/>
    <col min="5381" max="5381" width="20.85546875" style="1" customWidth="1"/>
    <col min="5382" max="5632" width="11.42578125" style="1"/>
    <col min="5633" max="5633" width="4.85546875" style="1" customWidth="1"/>
    <col min="5634" max="5634" width="69.7109375" style="1" bestFit="1" customWidth="1"/>
    <col min="5635" max="5635" width="17.7109375" style="1" customWidth="1"/>
    <col min="5636" max="5636" width="18" style="1" customWidth="1"/>
    <col min="5637" max="5637" width="20.85546875" style="1" customWidth="1"/>
    <col min="5638" max="5888" width="11.42578125" style="1"/>
    <col min="5889" max="5889" width="4.85546875" style="1" customWidth="1"/>
    <col min="5890" max="5890" width="69.7109375" style="1" bestFit="1" customWidth="1"/>
    <col min="5891" max="5891" width="17.7109375" style="1" customWidth="1"/>
    <col min="5892" max="5892" width="18" style="1" customWidth="1"/>
    <col min="5893" max="5893" width="20.85546875" style="1" customWidth="1"/>
    <col min="5894" max="6144" width="11.42578125" style="1"/>
    <col min="6145" max="6145" width="4.85546875" style="1" customWidth="1"/>
    <col min="6146" max="6146" width="69.7109375" style="1" bestFit="1" customWidth="1"/>
    <col min="6147" max="6147" width="17.7109375" style="1" customWidth="1"/>
    <col min="6148" max="6148" width="18" style="1" customWidth="1"/>
    <col min="6149" max="6149" width="20.85546875" style="1" customWidth="1"/>
    <col min="6150" max="6400" width="11.42578125" style="1"/>
    <col min="6401" max="6401" width="4.85546875" style="1" customWidth="1"/>
    <col min="6402" max="6402" width="69.7109375" style="1" bestFit="1" customWidth="1"/>
    <col min="6403" max="6403" width="17.7109375" style="1" customWidth="1"/>
    <col min="6404" max="6404" width="18" style="1" customWidth="1"/>
    <col min="6405" max="6405" width="20.85546875" style="1" customWidth="1"/>
    <col min="6406" max="6656" width="11.42578125" style="1"/>
    <col min="6657" max="6657" width="4.85546875" style="1" customWidth="1"/>
    <col min="6658" max="6658" width="69.7109375" style="1" bestFit="1" customWidth="1"/>
    <col min="6659" max="6659" width="17.7109375" style="1" customWidth="1"/>
    <col min="6660" max="6660" width="18" style="1" customWidth="1"/>
    <col min="6661" max="6661" width="20.85546875" style="1" customWidth="1"/>
    <col min="6662" max="6912" width="11.42578125" style="1"/>
    <col min="6913" max="6913" width="4.85546875" style="1" customWidth="1"/>
    <col min="6914" max="6914" width="69.7109375" style="1" bestFit="1" customWidth="1"/>
    <col min="6915" max="6915" width="17.7109375" style="1" customWidth="1"/>
    <col min="6916" max="6916" width="18" style="1" customWidth="1"/>
    <col min="6917" max="6917" width="20.85546875" style="1" customWidth="1"/>
    <col min="6918" max="7168" width="11.42578125" style="1"/>
    <col min="7169" max="7169" width="4.85546875" style="1" customWidth="1"/>
    <col min="7170" max="7170" width="69.7109375" style="1" bestFit="1" customWidth="1"/>
    <col min="7171" max="7171" width="17.7109375" style="1" customWidth="1"/>
    <col min="7172" max="7172" width="18" style="1" customWidth="1"/>
    <col min="7173" max="7173" width="20.85546875" style="1" customWidth="1"/>
    <col min="7174" max="7424" width="11.42578125" style="1"/>
    <col min="7425" max="7425" width="4.85546875" style="1" customWidth="1"/>
    <col min="7426" max="7426" width="69.7109375" style="1" bestFit="1" customWidth="1"/>
    <col min="7427" max="7427" width="17.7109375" style="1" customWidth="1"/>
    <col min="7428" max="7428" width="18" style="1" customWidth="1"/>
    <col min="7429" max="7429" width="20.85546875" style="1" customWidth="1"/>
    <col min="7430" max="7680" width="11.42578125" style="1"/>
    <col min="7681" max="7681" width="4.85546875" style="1" customWidth="1"/>
    <col min="7682" max="7682" width="69.7109375" style="1" bestFit="1" customWidth="1"/>
    <col min="7683" max="7683" width="17.7109375" style="1" customWidth="1"/>
    <col min="7684" max="7684" width="18" style="1" customWidth="1"/>
    <col min="7685" max="7685" width="20.85546875" style="1" customWidth="1"/>
    <col min="7686" max="7936" width="11.42578125" style="1"/>
    <col min="7937" max="7937" width="4.85546875" style="1" customWidth="1"/>
    <col min="7938" max="7938" width="69.7109375" style="1" bestFit="1" customWidth="1"/>
    <col min="7939" max="7939" width="17.7109375" style="1" customWidth="1"/>
    <col min="7940" max="7940" width="18" style="1" customWidth="1"/>
    <col min="7941" max="7941" width="20.85546875" style="1" customWidth="1"/>
    <col min="7942" max="8192" width="11.42578125" style="1"/>
    <col min="8193" max="8193" width="4.85546875" style="1" customWidth="1"/>
    <col min="8194" max="8194" width="69.7109375" style="1" bestFit="1" customWidth="1"/>
    <col min="8195" max="8195" width="17.7109375" style="1" customWidth="1"/>
    <col min="8196" max="8196" width="18" style="1" customWidth="1"/>
    <col min="8197" max="8197" width="20.85546875" style="1" customWidth="1"/>
    <col min="8198" max="8448" width="11.42578125" style="1"/>
    <col min="8449" max="8449" width="4.85546875" style="1" customWidth="1"/>
    <col min="8450" max="8450" width="69.7109375" style="1" bestFit="1" customWidth="1"/>
    <col min="8451" max="8451" width="17.7109375" style="1" customWidth="1"/>
    <col min="8452" max="8452" width="18" style="1" customWidth="1"/>
    <col min="8453" max="8453" width="20.85546875" style="1" customWidth="1"/>
    <col min="8454" max="8704" width="11.42578125" style="1"/>
    <col min="8705" max="8705" width="4.85546875" style="1" customWidth="1"/>
    <col min="8706" max="8706" width="69.7109375" style="1" bestFit="1" customWidth="1"/>
    <col min="8707" max="8707" width="17.7109375" style="1" customWidth="1"/>
    <col min="8708" max="8708" width="18" style="1" customWidth="1"/>
    <col min="8709" max="8709" width="20.85546875" style="1" customWidth="1"/>
    <col min="8710" max="8960" width="11.42578125" style="1"/>
    <col min="8961" max="8961" width="4.85546875" style="1" customWidth="1"/>
    <col min="8962" max="8962" width="69.7109375" style="1" bestFit="1" customWidth="1"/>
    <col min="8963" max="8963" width="17.7109375" style="1" customWidth="1"/>
    <col min="8964" max="8964" width="18" style="1" customWidth="1"/>
    <col min="8965" max="8965" width="20.85546875" style="1" customWidth="1"/>
    <col min="8966" max="9216" width="11.42578125" style="1"/>
    <col min="9217" max="9217" width="4.85546875" style="1" customWidth="1"/>
    <col min="9218" max="9218" width="69.7109375" style="1" bestFit="1" customWidth="1"/>
    <col min="9219" max="9219" width="17.7109375" style="1" customWidth="1"/>
    <col min="9220" max="9220" width="18" style="1" customWidth="1"/>
    <col min="9221" max="9221" width="20.85546875" style="1" customWidth="1"/>
    <col min="9222" max="9472" width="11.42578125" style="1"/>
    <col min="9473" max="9473" width="4.85546875" style="1" customWidth="1"/>
    <col min="9474" max="9474" width="69.7109375" style="1" bestFit="1" customWidth="1"/>
    <col min="9475" max="9475" width="17.7109375" style="1" customWidth="1"/>
    <col min="9476" max="9476" width="18" style="1" customWidth="1"/>
    <col min="9477" max="9477" width="20.85546875" style="1" customWidth="1"/>
    <col min="9478" max="9728" width="11.42578125" style="1"/>
    <col min="9729" max="9729" width="4.85546875" style="1" customWidth="1"/>
    <col min="9730" max="9730" width="69.7109375" style="1" bestFit="1" customWidth="1"/>
    <col min="9731" max="9731" width="17.7109375" style="1" customWidth="1"/>
    <col min="9732" max="9732" width="18" style="1" customWidth="1"/>
    <col min="9733" max="9733" width="20.85546875" style="1" customWidth="1"/>
    <col min="9734" max="9984" width="11.42578125" style="1"/>
    <col min="9985" max="9985" width="4.85546875" style="1" customWidth="1"/>
    <col min="9986" max="9986" width="69.7109375" style="1" bestFit="1" customWidth="1"/>
    <col min="9987" max="9987" width="17.7109375" style="1" customWidth="1"/>
    <col min="9988" max="9988" width="18" style="1" customWidth="1"/>
    <col min="9989" max="9989" width="20.85546875" style="1" customWidth="1"/>
    <col min="9990" max="10240" width="11.42578125" style="1"/>
    <col min="10241" max="10241" width="4.85546875" style="1" customWidth="1"/>
    <col min="10242" max="10242" width="69.7109375" style="1" bestFit="1" customWidth="1"/>
    <col min="10243" max="10243" width="17.7109375" style="1" customWidth="1"/>
    <col min="10244" max="10244" width="18" style="1" customWidth="1"/>
    <col min="10245" max="10245" width="20.85546875" style="1" customWidth="1"/>
    <col min="10246" max="10496" width="11.42578125" style="1"/>
    <col min="10497" max="10497" width="4.85546875" style="1" customWidth="1"/>
    <col min="10498" max="10498" width="69.7109375" style="1" bestFit="1" customWidth="1"/>
    <col min="10499" max="10499" width="17.7109375" style="1" customWidth="1"/>
    <col min="10500" max="10500" width="18" style="1" customWidth="1"/>
    <col min="10501" max="10501" width="20.85546875" style="1" customWidth="1"/>
    <col min="10502" max="10752" width="11.42578125" style="1"/>
    <col min="10753" max="10753" width="4.85546875" style="1" customWidth="1"/>
    <col min="10754" max="10754" width="69.7109375" style="1" bestFit="1" customWidth="1"/>
    <col min="10755" max="10755" width="17.7109375" style="1" customWidth="1"/>
    <col min="10756" max="10756" width="18" style="1" customWidth="1"/>
    <col min="10757" max="10757" width="20.85546875" style="1" customWidth="1"/>
    <col min="10758" max="11008" width="11.42578125" style="1"/>
    <col min="11009" max="11009" width="4.85546875" style="1" customWidth="1"/>
    <col min="11010" max="11010" width="69.7109375" style="1" bestFit="1" customWidth="1"/>
    <col min="11011" max="11011" width="17.7109375" style="1" customWidth="1"/>
    <col min="11012" max="11012" width="18" style="1" customWidth="1"/>
    <col min="11013" max="11013" width="20.85546875" style="1" customWidth="1"/>
    <col min="11014" max="11264" width="11.42578125" style="1"/>
    <col min="11265" max="11265" width="4.85546875" style="1" customWidth="1"/>
    <col min="11266" max="11266" width="69.7109375" style="1" bestFit="1" customWidth="1"/>
    <col min="11267" max="11267" width="17.7109375" style="1" customWidth="1"/>
    <col min="11268" max="11268" width="18" style="1" customWidth="1"/>
    <col min="11269" max="11269" width="20.85546875" style="1" customWidth="1"/>
    <col min="11270" max="11520" width="11.42578125" style="1"/>
    <col min="11521" max="11521" width="4.85546875" style="1" customWidth="1"/>
    <col min="11522" max="11522" width="69.7109375" style="1" bestFit="1" customWidth="1"/>
    <col min="11523" max="11523" width="17.7109375" style="1" customWidth="1"/>
    <col min="11524" max="11524" width="18" style="1" customWidth="1"/>
    <col min="11525" max="11525" width="20.85546875" style="1" customWidth="1"/>
    <col min="11526" max="11776" width="11.42578125" style="1"/>
    <col min="11777" max="11777" width="4.85546875" style="1" customWidth="1"/>
    <col min="11778" max="11778" width="69.7109375" style="1" bestFit="1" customWidth="1"/>
    <col min="11779" max="11779" width="17.7109375" style="1" customWidth="1"/>
    <col min="11780" max="11780" width="18" style="1" customWidth="1"/>
    <col min="11781" max="11781" width="20.85546875" style="1" customWidth="1"/>
    <col min="11782" max="12032" width="11.42578125" style="1"/>
    <col min="12033" max="12033" width="4.85546875" style="1" customWidth="1"/>
    <col min="12034" max="12034" width="69.7109375" style="1" bestFit="1" customWidth="1"/>
    <col min="12035" max="12035" width="17.7109375" style="1" customWidth="1"/>
    <col min="12036" max="12036" width="18" style="1" customWidth="1"/>
    <col min="12037" max="12037" width="20.85546875" style="1" customWidth="1"/>
    <col min="12038" max="12288" width="11.42578125" style="1"/>
    <col min="12289" max="12289" width="4.85546875" style="1" customWidth="1"/>
    <col min="12290" max="12290" width="69.7109375" style="1" bestFit="1" customWidth="1"/>
    <col min="12291" max="12291" width="17.7109375" style="1" customWidth="1"/>
    <col min="12292" max="12292" width="18" style="1" customWidth="1"/>
    <col min="12293" max="12293" width="20.85546875" style="1" customWidth="1"/>
    <col min="12294" max="12544" width="11.42578125" style="1"/>
    <col min="12545" max="12545" width="4.85546875" style="1" customWidth="1"/>
    <col min="12546" max="12546" width="69.7109375" style="1" bestFit="1" customWidth="1"/>
    <col min="12547" max="12547" width="17.7109375" style="1" customWidth="1"/>
    <col min="12548" max="12548" width="18" style="1" customWidth="1"/>
    <col min="12549" max="12549" width="20.85546875" style="1" customWidth="1"/>
    <col min="12550" max="12800" width="11.42578125" style="1"/>
    <col min="12801" max="12801" width="4.85546875" style="1" customWidth="1"/>
    <col min="12802" max="12802" width="69.7109375" style="1" bestFit="1" customWidth="1"/>
    <col min="12803" max="12803" width="17.7109375" style="1" customWidth="1"/>
    <col min="12804" max="12804" width="18" style="1" customWidth="1"/>
    <col min="12805" max="12805" width="20.85546875" style="1" customWidth="1"/>
    <col min="12806" max="13056" width="11.42578125" style="1"/>
    <col min="13057" max="13057" width="4.85546875" style="1" customWidth="1"/>
    <col min="13058" max="13058" width="69.7109375" style="1" bestFit="1" customWidth="1"/>
    <col min="13059" max="13059" width="17.7109375" style="1" customWidth="1"/>
    <col min="13060" max="13060" width="18" style="1" customWidth="1"/>
    <col min="13061" max="13061" width="20.85546875" style="1" customWidth="1"/>
    <col min="13062" max="13312" width="11.42578125" style="1"/>
    <col min="13313" max="13313" width="4.85546875" style="1" customWidth="1"/>
    <col min="13314" max="13314" width="69.7109375" style="1" bestFit="1" customWidth="1"/>
    <col min="13315" max="13315" width="17.7109375" style="1" customWidth="1"/>
    <col min="13316" max="13316" width="18" style="1" customWidth="1"/>
    <col min="13317" max="13317" width="20.85546875" style="1" customWidth="1"/>
    <col min="13318" max="13568" width="11.42578125" style="1"/>
    <col min="13569" max="13569" width="4.85546875" style="1" customWidth="1"/>
    <col min="13570" max="13570" width="69.7109375" style="1" bestFit="1" customWidth="1"/>
    <col min="13571" max="13571" width="17.7109375" style="1" customWidth="1"/>
    <col min="13572" max="13572" width="18" style="1" customWidth="1"/>
    <col min="13573" max="13573" width="20.85546875" style="1" customWidth="1"/>
    <col min="13574" max="13824" width="11.42578125" style="1"/>
    <col min="13825" max="13825" width="4.85546875" style="1" customWidth="1"/>
    <col min="13826" max="13826" width="69.7109375" style="1" bestFit="1" customWidth="1"/>
    <col min="13827" max="13827" width="17.7109375" style="1" customWidth="1"/>
    <col min="13828" max="13828" width="18" style="1" customWidth="1"/>
    <col min="13829" max="13829" width="20.85546875" style="1" customWidth="1"/>
    <col min="13830" max="14080" width="11.42578125" style="1"/>
    <col min="14081" max="14081" width="4.85546875" style="1" customWidth="1"/>
    <col min="14082" max="14082" width="69.7109375" style="1" bestFit="1" customWidth="1"/>
    <col min="14083" max="14083" width="17.7109375" style="1" customWidth="1"/>
    <col min="14084" max="14084" width="18" style="1" customWidth="1"/>
    <col min="14085" max="14085" width="20.85546875" style="1" customWidth="1"/>
    <col min="14086" max="14336" width="11.42578125" style="1"/>
    <col min="14337" max="14337" width="4.85546875" style="1" customWidth="1"/>
    <col min="14338" max="14338" width="69.7109375" style="1" bestFit="1" customWidth="1"/>
    <col min="14339" max="14339" width="17.7109375" style="1" customWidth="1"/>
    <col min="14340" max="14340" width="18" style="1" customWidth="1"/>
    <col min="14341" max="14341" width="20.85546875" style="1" customWidth="1"/>
    <col min="14342" max="14592" width="11.42578125" style="1"/>
    <col min="14593" max="14593" width="4.85546875" style="1" customWidth="1"/>
    <col min="14594" max="14594" width="69.7109375" style="1" bestFit="1" customWidth="1"/>
    <col min="14595" max="14595" width="17.7109375" style="1" customWidth="1"/>
    <col min="14596" max="14596" width="18" style="1" customWidth="1"/>
    <col min="14597" max="14597" width="20.85546875" style="1" customWidth="1"/>
    <col min="14598" max="14848" width="11.42578125" style="1"/>
    <col min="14849" max="14849" width="4.85546875" style="1" customWidth="1"/>
    <col min="14850" max="14850" width="69.7109375" style="1" bestFit="1" customWidth="1"/>
    <col min="14851" max="14851" width="17.7109375" style="1" customWidth="1"/>
    <col min="14852" max="14852" width="18" style="1" customWidth="1"/>
    <col min="14853" max="14853" width="20.85546875" style="1" customWidth="1"/>
    <col min="14854" max="15104" width="11.42578125" style="1"/>
    <col min="15105" max="15105" width="4.85546875" style="1" customWidth="1"/>
    <col min="15106" max="15106" width="69.7109375" style="1" bestFit="1" customWidth="1"/>
    <col min="15107" max="15107" width="17.7109375" style="1" customWidth="1"/>
    <col min="15108" max="15108" width="18" style="1" customWidth="1"/>
    <col min="15109" max="15109" width="20.85546875" style="1" customWidth="1"/>
    <col min="15110" max="15360" width="11.42578125" style="1"/>
    <col min="15361" max="15361" width="4.85546875" style="1" customWidth="1"/>
    <col min="15362" max="15362" width="69.7109375" style="1" bestFit="1" customWidth="1"/>
    <col min="15363" max="15363" width="17.7109375" style="1" customWidth="1"/>
    <col min="15364" max="15364" width="18" style="1" customWidth="1"/>
    <col min="15365" max="15365" width="20.85546875" style="1" customWidth="1"/>
    <col min="15366" max="15616" width="11.42578125" style="1"/>
    <col min="15617" max="15617" width="4.85546875" style="1" customWidth="1"/>
    <col min="15618" max="15618" width="69.7109375" style="1" bestFit="1" customWidth="1"/>
    <col min="15619" max="15619" width="17.7109375" style="1" customWidth="1"/>
    <col min="15620" max="15620" width="18" style="1" customWidth="1"/>
    <col min="15621" max="15621" width="20.85546875" style="1" customWidth="1"/>
    <col min="15622" max="15872" width="11.42578125" style="1"/>
    <col min="15873" max="15873" width="4.85546875" style="1" customWidth="1"/>
    <col min="15874" max="15874" width="69.7109375" style="1" bestFit="1" customWidth="1"/>
    <col min="15875" max="15875" width="17.7109375" style="1" customWidth="1"/>
    <col min="15876" max="15876" width="18" style="1" customWidth="1"/>
    <col min="15877" max="15877" width="20.85546875" style="1" customWidth="1"/>
    <col min="15878" max="16128" width="11.42578125" style="1"/>
    <col min="16129" max="16129" width="4.85546875" style="1" customWidth="1"/>
    <col min="16130" max="16130" width="69.7109375" style="1" bestFit="1" customWidth="1"/>
    <col min="16131" max="16131" width="17.7109375" style="1" customWidth="1"/>
    <col min="16132" max="16132" width="18" style="1" customWidth="1"/>
    <col min="16133" max="16133" width="20.85546875" style="1" customWidth="1"/>
    <col min="16134" max="16384" width="11.42578125" style="1"/>
  </cols>
  <sheetData>
    <row r="1" spans="2:5" ht="13.5" thickBot="1" x14ac:dyDescent="0.25"/>
    <row r="2" spans="2:5" x14ac:dyDescent="0.2">
      <c r="B2" s="42" t="s">
        <v>44</v>
      </c>
      <c r="C2" s="43"/>
      <c r="D2" s="43"/>
      <c r="E2" s="44"/>
    </row>
    <row r="3" spans="2:5" x14ac:dyDescent="0.2">
      <c r="B3" s="45" t="s">
        <v>0</v>
      </c>
      <c r="C3" s="46"/>
      <c r="D3" s="46"/>
      <c r="E3" s="47"/>
    </row>
    <row r="4" spans="2:5" x14ac:dyDescent="0.2">
      <c r="B4" s="45" t="s">
        <v>45</v>
      </c>
      <c r="C4" s="46"/>
      <c r="D4" s="46"/>
      <c r="E4" s="47"/>
    </row>
    <row r="5" spans="2:5" ht="13.5" thickBot="1" x14ac:dyDescent="0.25">
      <c r="B5" s="48" t="s">
        <v>1</v>
      </c>
      <c r="C5" s="49"/>
      <c r="D5" s="49"/>
      <c r="E5" s="50"/>
    </row>
    <row r="6" spans="2:5" ht="13.5" thickBot="1" x14ac:dyDescent="0.25">
      <c r="B6" s="2"/>
      <c r="C6" s="2"/>
      <c r="D6" s="2"/>
      <c r="E6" s="2"/>
    </row>
    <row r="7" spans="2:5" x14ac:dyDescent="0.2">
      <c r="B7" s="51" t="s">
        <v>2</v>
      </c>
      <c r="C7" s="3" t="s">
        <v>3</v>
      </c>
      <c r="D7" s="53" t="s">
        <v>5</v>
      </c>
      <c r="E7" s="3" t="s">
        <v>6</v>
      </c>
    </row>
    <row r="8" spans="2:5" ht="13.5" thickBot="1" x14ac:dyDescent="0.25">
      <c r="B8" s="52"/>
      <c r="C8" s="4" t="s">
        <v>4</v>
      </c>
      <c r="D8" s="54"/>
      <c r="E8" s="4" t="s">
        <v>7</v>
      </c>
    </row>
    <row r="9" spans="2:5" x14ac:dyDescent="0.2">
      <c r="B9" s="7" t="s">
        <v>8</v>
      </c>
      <c r="C9" s="8">
        <f>SUM(C10:C12)</f>
        <v>89948514.969999999</v>
      </c>
      <c r="D9" s="8">
        <f>SUM(D10:D12)</f>
        <v>73162619.989999995</v>
      </c>
      <c r="E9" s="8">
        <f>SUM(E10:E12)</f>
        <v>73162619.989999995</v>
      </c>
    </row>
    <row r="10" spans="2:5" x14ac:dyDescent="0.2">
      <c r="B10" s="9" t="s">
        <v>9</v>
      </c>
      <c r="C10" s="6">
        <v>84348514.969999999</v>
      </c>
      <c r="D10" s="6">
        <v>72576774.989999995</v>
      </c>
      <c r="E10" s="6">
        <v>72576774.989999995</v>
      </c>
    </row>
    <row r="11" spans="2:5" x14ac:dyDescent="0.2">
      <c r="B11" s="9" t="s">
        <v>10</v>
      </c>
      <c r="C11" s="6">
        <v>5600000</v>
      </c>
      <c r="D11" s="6">
        <v>585845</v>
      </c>
      <c r="E11" s="6">
        <v>585845</v>
      </c>
    </row>
    <row r="12" spans="2:5" x14ac:dyDescent="0.2">
      <c r="B12" s="9" t="s">
        <v>11</v>
      </c>
      <c r="C12" s="6">
        <f>C48</f>
        <v>0</v>
      </c>
      <c r="D12" s="6">
        <f>D48</f>
        <v>0</v>
      </c>
      <c r="E12" s="6">
        <f>E48</f>
        <v>0</v>
      </c>
    </row>
    <row r="13" spans="2:5" x14ac:dyDescent="0.2">
      <c r="B13" s="7"/>
      <c r="C13" s="6"/>
      <c r="D13" s="6"/>
      <c r="E13" s="6"/>
    </row>
    <row r="14" spans="2:5" ht="15" x14ac:dyDescent="0.2">
      <c r="B14" s="7" t="s">
        <v>42</v>
      </c>
      <c r="C14" s="8">
        <f>SUM(C15:C16)</f>
        <v>89948514.969999999</v>
      </c>
      <c r="D14" s="8">
        <f>SUM(D15:D16)</f>
        <v>52838920.170000002</v>
      </c>
      <c r="E14" s="8">
        <f>SUM(E15:E16)</f>
        <v>51993733.259999998</v>
      </c>
    </row>
    <row r="15" spans="2:5" x14ac:dyDescent="0.2">
      <c r="B15" s="9" t="s">
        <v>12</v>
      </c>
      <c r="C15" s="6">
        <v>84348514.969999999</v>
      </c>
      <c r="D15" s="6">
        <v>51086465.170000002</v>
      </c>
      <c r="E15" s="6">
        <v>50241278.259999998</v>
      </c>
    </row>
    <row r="16" spans="2:5" x14ac:dyDescent="0.2">
      <c r="B16" s="9" t="s">
        <v>13</v>
      </c>
      <c r="C16" s="6">
        <v>5600000</v>
      </c>
      <c r="D16" s="6">
        <v>1752455</v>
      </c>
      <c r="E16" s="6">
        <v>1752455</v>
      </c>
    </row>
    <row r="17" spans="2:5" x14ac:dyDescent="0.2">
      <c r="B17" s="10"/>
      <c r="C17" s="6"/>
      <c r="D17" s="6"/>
      <c r="E17" s="6"/>
    </row>
    <row r="18" spans="2:5" x14ac:dyDescent="0.2">
      <c r="B18" s="7" t="s">
        <v>14</v>
      </c>
      <c r="C18" s="8">
        <f>SUM(C19:C20)</f>
        <v>0</v>
      </c>
      <c r="D18" s="8">
        <f>SUM(D19:D20)</f>
        <v>0</v>
      </c>
      <c r="E18" s="8">
        <f>SUM(E19:E20)</f>
        <v>0</v>
      </c>
    </row>
    <row r="19" spans="2:5" x14ac:dyDescent="0.2">
      <c r="B19" s="9" t="s">
        <v>15</v>
      </c>
      <c r="C19" s="11">
        <v>0</v>
      </c>
      <c r="D19" s="6">
        <v>0</v>
      </c>
      <c r="E19" s="6">
        <v>0</v>
      </c>
    </row>
    <row r="20" spans="2:5" x14ac:dyDescent="0.2">
      <c r="B20" s="9" t="s">
        <v>16</v>
      </c>
      <c r="C20" s="11"/>
      <c r="D20" s="6"/>
      <c r="E20" s="6"/>
    </row>
    <row r="21" spans="2:5" x14ac:dyDescent="0.2">
      <c r="B21" s="10"/>
      <c r="C21" s="6"/>
      <c r="D21" s="6"/>
      <c r="E21" s="6"/>
    </row>
    <row r="22" spans="2:5" x14ac:dyDescent="0.2">
      <c r="B22" s="7" t="s">
        <v>17</v>
      </c>
      <c r="C22" s="8">
        <f>C9-C14+C18</f>
        <v>0</v>
      </c>
      <c r="D22" s="7">
        <f>D9-D14+D18</f>
        <v>20323699.819999993</v>
      </c>
      <c r="E22" s="7">
        <f>E9-E14+E18</f>
        <v>21168886.729999997</v>
      </c>
    </row>
    <row r="23" spans="2:5" x14ac:dyDescent="0.2">
      <c r="B23" s="7"/>
      <c r="C23" s="6"/>
      <c r="D23" s="10"/>
      <c r="E23" s="10"/>
    </row>
    <row r="24" spans="2:5" x14ac:dyDescent="0.2">
      <c r="B24" s="7" t="s">
        <v>18</v>
      </c>
      <c r="C24" s="8">
        <f>C22-C12</f>
        <v>0</v>
      </c>
      <c r="D24" s="7">
        <f>D22-D12</f>
        <v>20323699.819999993</v>
      </c>
      <c r="E24" s="7">
        <f>E22-E12</f>
        <v>21168886.729999997</v>
      </c>
    </row>
    <row r="25" spans="2:5" x14ac:dyDescent="0.2">
      <c r="B25" s="7"/>
      <c r="C25" s="6"/>
      <c r="D25" s="10"/>
      <c r="E25" s="10"/>
    </row>
    <row r="26" spans="2:5" ht="25.5" x14ac:dyDescent="0.2">
      <c r="B26" s="7" t="s">
        <v>19</v>
      </c>
      <c r="C26" s="8">
        <f>C24-C18</f>
        <v>0</v>
      </c>
      <c r="D26" s="8">
        <f>D24-D18</f>
        <v>20323699.819999993</v>
      </c>
      <c r="E26" s="8">
        <f>E24-E18</f>
        <v>21168886.729999997</v>
      </c>
    </row>
    <row r="27" spans="2:5" ht="13.5" thickBot="1" x14ac:dyDescent="0.25">
      <c r="B27" s="12"/>
      <c r="C27" s="13"/>
      <c r="D27" s="13"/>
      <c r="E27" s="13"/>
    </row>
    <row r="28" spans="2:5" ht="35.1" customHeight="1" thickBot="1" x14ac:dyDescent="0.25">
      <c r="B28" s="41"/>
      <c r="C28" s="41"/>
      <c r="D28" s="41"/>
      <c r="E28" s="41"/>
    </row>
    <row r="29" spans="2:5" ht="13.5" thickBot="1" x14ac:dyDescent="0.25">
      <c r="B29" s="14" t="s">
        <v>20</v>
      </c>
      <c r="C29" s="15" t="s">
        <v>21</v>
      </c>
      <c r="D29" s="15" t="s">
        <v>5</v>
      </c>
      <c r="E29" s="15" t="s">
        <v>22</v>
      </c>
    </row>
    <row r="30" spans="2:5" x14ac:dyDescent="0.2">
      <c r="B30" s="5"/>
      <c r="C30" s="6"/>
      <c r="D30" s="6"/>
      <c r="E30" s="6"/>
    </row>
    <row r="31" spans="2:5" x14ac:dyDescent="0.2">
      <c r="B31" s="7" t="s">
        <v>23</v>
      </c>
      <c r="C31" s="8">
        <f>SUM(C32:C33)</f>
        <v>0</v>
      </c>
      <c r="D31" s="7">
        <f>SUM(D32:D33)</f>
        <v>0</v>
      </c>
      <c r="E31" s="7">
        <f>SUM(E32:E33)</f>
        <v>0</v>
      </c>
    </row>
    <row r="32" spans="2:5" x14ac:dyDescent="0.2">
      <c r="B32" s="9" t="s">
        <v>24</v>
      </c>
      <c r="C32" s="6"/>
      <c r="D32" s="10"/>
      <c r="E32" s="10"/>
    </row>
    <row r="33" spans="2:5" x14ac:dyDescent="0.2">
      <c r="B33" s="9" t="s">
        <v>25</v>
      </c>
      <c r="C33" s="6"/>
      <c r="D33" s="10"/>
      <c r="E33" s="10"/>
    </row>
    <row r="34" spans="2:5" x14ac:dyDescent="0.2">
      <c r="B34" s="7"/>
      <c r="C34" s="6"/>
      <c r="D34" s="6"/>
      <c r="E34" s="6"/>
    </row>
    <row r="35" spans="2:5" x14ac:dyDescent="0.2">
      <c r="B35" s="7" t="s">
        <v>43</v>
      </c>
      <c r="C35" s="8">
        <f>C26+C31</f>
        <v>0</v>
      </c>
      <c r="D35" s="8">
        <f>D26+D31</f>
        <v>20323699.819999993</v>
      </c>
      <c r="E35" s="8">
        <f>E26+E31</f>
        <v>21168886.729999997</v>
      </c>
    </row>
    <row r="36" spans="2:5" ht="13.5" thickBot="1" x14ac:dyDescent="0.25">
      <c r="B36" s="16"/>
      <c r="C36" s="17"/>
      <c r="D36" s="17"/>
      <c r="E36" s="17"/>
    </row>
    <row r="37" spans="2:5" ht="35.1" customHeight="1" thickBot="1" x14ac:dyDescent="0.25">
      <c r="B37" s="18"/>
      <c r="C37" s="18"/>
      <c r="D37" s="18"/>
      <c r="E37" s="18"/>
    </row>
    <row r="38" spans="2:5" x14ac:dyDescent="0.2">
      <c r="B38" s="35" t="s">
        <v>20</v>
      </c>
      <c r="C38" s="39" t="s">
        <v>26</v>
      </c>
      <c r="D38" s="37" t="s">
        <v>5</v>
      </c>
      <c r="E38" s="19" t="s">
        <v>6</v>
      </c>
    </row>
    <row r="39" spans="2:5" ht="13.5" thickBot="1" x14ac:dyDescent="0.25">
      <c r="B39" s="36"/>
      <c r="C39" s="40"/>
      <c r="D39" s="38"/>
      <c r="E39" s="20" t="s">
        <v>22</v>
      </c>
    </row>
    <row r="40" spans="2:5" x14ac:dyDescent="0.2">
      <c r="B40" s="21"/>
      <c r="C40" s="22"/>
      <c r="D40" s="22"/>
      <c r="E40" s="22"/>
    </row>
    <row r="41" spans="2:5" x14ac:dyDescent="0.2">
      <c r="B41" s="23" t="s">
        <v>27</v>
      </c>
      <c r="C41" s="24">
        <f>SUM(C42:C43)</f>
        <v>0</v>
      </c>
      <c r="D41" s="24">
        <f>SUM(D42:D43)</f>
        <v>0</v>
      </c>
      <c r="E41" s="24">
        <f>SUM(E42:E43)</f>
        <v>0</v>
      </c>
    </row>
    <row r="42" spans="2:5" x14ac:dyDescent="0.2">
      <c r="B42" s="25" t="s">
        <v>28</v>
      </c>
      <c r="C42" s="22"/>
      <c r="D42" s="26"/>
      <c r="E42" s="26"/>
    </row>
    <row r="43" spans="2:5" x14ac:dyDescent="0.2">
      <c r="B43" s="25" t="s">
        <v>29</v>
      </c>
      <c r="C43" s="22"/>
      <c r="D43" s="26"/>
      <c r="E43" s="26"/>
    </row>
    <row r="44" spans="2:5" x14ac:dyDescent="0.2">
      <c r="B44" s="23" t="s">
        <v>30</v>
      </c>
      <c r="C44" s="24">
        <f>SUM(C45:C46)</f>
        <v>0</v>
      </c>
      <c r="D44" s="24">
        <f>SUM(D45:D46)</f>
        <v>0</v>
      </c>
      <c r="E44" s="24">
        <f>SUM(E45:E46)</f>
        <v>0</v>
      </c>
    </row>
    <row r="45" spans="2:5" x14ac:dyDescent="0.2">
      <c r="B45" s="25" t="s">
        <v>31</v>
      </c>
      <c r="C45" s="22"/>
      <c r="D45" s="26"/>
      <c r="E45" s="26"/>
    </row>
    <row r="46" spans="2:5" x14ac:dyDescent="0.2">
      <c r="B46" s="25" t="s">
        <v>32</v>
      </c>
      <c r="C46" s="22"/>
      <c r="D46" s="26"/>
      <c r="E46" s="26"/>
    </row>
    <row r="47" spans="2:5" x14ac:dyDescent="0.2">
      <c r="B47" s="23"/>
      <c r="C47" s="22"/>
      <c r="D47" s="22"/>
      <c r="E47" s="22"/>
    </row>
    <row r="48" spans="2:5" x14ac:dyDescent="0.2">
      <c r="B48" s="23" t="s">
        <v>33</v>
      </c>
      <c r="C48" s="24">
        <f>C41-C44</f>
        <v>0</v>
      </c>
      <c r="D48" s="23">
        <f>D41-D44</f>
        <v>0</v>
      </c>
      <c r="E48" s="23">
        <f>E41-E44</f>
        <v>0</v>
      </c>
    </row>
    <row r="49" spans="2:5" ht="13.5" thickBot="1" x14ac:dyDescent="0.25">
      <c r="B49" s="27"/>
      <c r="C49" s="28"/>
      <c r="D49" s="27"/>
      <c r="E49" s="27"/>
    </row>
    <row r="50" spans="2:5" ht="35.1" customHeight="1" thickBot="1" x14ac:dyDescent="0.25">
      <c r="B50" s="18"/>
      <c r="C50" s="18"/>
      <c r="D50" s="18"/>
      <c r="E50" s="18"/>
    </row>
    <row r="51" spans="2:5" x14ac:dyDescent="0.2">
      <c r="B51" s="35" t="s">
        <v>20</v>
      </c>
      <c r="C51" s="19" t="s">
        <v>3</v>
      </c>
      <c r="D51" s="37" t="s">
        <v>5</v>
      </c>
      <c r="E51" s="19" t="s">
        <v>6</v>
      </c>
    </row>
    <row r="52" spans="2:5" ht="13.5" thickBot="1" x14ac:dyDescent="0.25">
      <c r="B52" s="36"/>
      <c r="C52" s="20" t="s">
        <v>21</v>
      </c>
      <c r="D52" s="38"/>
      <c r="E52" s="20" t="s">
        <v>22</v>
      </c>
    </row>
    <row r="53" spans="2:5" x14ac:dyDescent="0.2">
      <c r="B53" s="21"/>
      <c r="C53" s="22"/>
      <c r="D53" s="22"/>
      <c r="E53" s="22"/>
    </row>
    <row r="54" spans="2:5" x14ac:dyDescent="0.2">
      <c r="B54" s="26" t="s">
        <v>34</v>
      </c>
      <c r="C54" s="22">
        <f>C10</f>
        <v>84348514.969999999</v>
      </c>
      <c r="D54" s="26">
        <f>D10</f>
        <v>72576774.989999995</v>
      </c>
      <c r="E54" s="26">
        <f>E10</f>
        <v>72576774.989999995</v>
      </c>
    </row>
    <row r="55" spans="2:5" x14ac:dyDescent="0.2">
      <c r="B55" s="26"/>
      <c r="C55" s="22"/>
      <c r="D55" s="26"/>
      <c r="E55" s="26"/>
    </row>
    <row r="56" spans="2:5" x14ac:dyDescent="0.2">
      <c r="B56" s="29" t="s">
        <v>35</v>
      </c>
      <c r="C56" s="22">
        <f>C42-C45</f>
        <v>0</v>
      </c>
      <c r="D56" s="26">
        <f>D42-D45</f>
        <v>0</v>
      </c>
      <c r="E56" s="26">
        <f>E42-E45</f>
        <v>0</v>
      </c>
    </row>
    <row r="57" spans="2:5" x14ac:dyDescent="0.2">
      <c r="B57" s="25" t="s">
        <v>28</v>
      </c>
      <c r="C57" s="22">
        <f>C42</f>
        <v>0</v>
      </c>
      <c r="D57" s="26">
        <f>D42</f>
        <v>0</v>
      </c>
      <c r="E57" s="26">
        <f>E42</f>
        <v>0</v>
      </c>
    </row>
    <row r="58" spans="2:5" x14ac:dyDescent="0.2">
      <c r="B58" s="25" t="s">
        <v>31</v>
      </c>
      <c r="C58" s="22">
        <f>C45</f>
        <v>0</v>
      </c>
      <c r="D58" s="26">
        <f>D45</f>
        <v>0</v>
      </c>
      <c r="E58" s="26">
        <f>E45</f>
        <v>0</v>
      </c>
    </row>
    <row r="59" spans="2:5" x14ac:dyDescent="0.2">
      <c r="B59" s="30"/>
      <c r="C59" s="22"/>
      <c r="D59" s="26"/>
      <c r="E59" s="26"/>
    </row>
    <row r="60" spans="2:5" x14ac:dyDescent="0.2">
      <c r="B60" s="30" t="s">
        <v>12</v>
      </c>
      <c r="C60" s="22">
        <f>C15</f>
        <v>84348514.969999999</v>
      </c>
      <c r="D60" s="22">
        <f>D15</f>
        <v>51086465.170000002</v>
      </c>
      <c r="E60" s="22">
        <f>E15</f>
        <v>50241278.259999998</v>
      </c>
    </row>
    <row r="61" spans="2:5" x14ac:dyDescent="0.2">
      <c r="B61" s="30"/>
      <c r="C61" s="22"/>
      <c r="D61" s="22"/>
      <c r="E61" s="22"/>
    </row>
    <row r="62" spans="2:5" x14ac:dyDescent="0.2">
      <c r="B62" s="30" t="s">
        <v>15</v>
      </c>
      <c r="C62" s="31"/>
      <c r="D62" s="22">
        <f>D19</f>
        <v>0</v>
      </c>
      <c r="E62" s="22">
        <f>E19</f>
        <v>0</v>
      </c>
    </row>
    <row r="63" spans="2:5" x14ac:dyDescent="0.2">
      <c r="B63" s="30"/>
      <c r="C63" s="22"/>
      <c r="D63" s="22"/>
      <c r="E63" s="22"/>
    </row>
    <row r="64" spans="2:5" x14ac:dyDescent="0.2">
      <c r="B64" s="32" t="s">
        <v>36</v>
      </c>
      <c r="C64" s="24">
        <f>C54+C56-C60+C62</f>
        <v>0</v>
      </c>
      <c r="D64" s="23">
        <f>D54+D56-D60+D62</f>
        <v>21490309.819999993</v>
      </c>
      <c r="E64" s="23">
        <f>E54+E56-E60+E62</f>
        <v>22335496.729999997</v>
      </c>
    </row>
    <row r="65" spans="2:5" x14ac:dyDescent="0.2">
      <c r="B65" s="32"/>
      <c r="C65" s="24"/>
      <c r="D65" s="23"/>
      <c r="E65" s="23"/>
    </row>
    <row r="66" spans="2:5" ht="25.5" x14ac:dyDescent="0.2">
      <c r="B66" s="33" t="s">
        <v>37</v>
      </c>
      <c r="C66" s="24">
        <f>C64-C56</f>
        <v>0</v>
      </c>
      <c r="D66" s="23">
        <f>D64-D56</f>
        <v>21490309.819999993</v>
      </c>
      <c r="E66" s="23">
        <f>E64-E56</f>
        <v>22335496.729999997</v>
      </c>
    </row>
    <row r="67" spans="2:5" ht="13.5" thickBot="1" x14ac:dyDescent="0.25">
      <c r="B67" s="27"/>
      <c r="C67" s="28"/>
      <c r="D67" s="27"/>
      <c r="E67" s="27"/>
    </row>
    <row r="68" spans="2:5" ht="35.1" customHeight="1" thickBot="1" x14ac:dyDescent="0.25">
      <c r="B68" s="18"/>
      <c r="C68" s="18"/>
      <c r="D68" s="18"/>
      <c r="E68" s="18"/>
    </row>
    <row r="69" spans="2:5" x14ac:dyDescent="0.2">
      <c r="B69" s="35" t="s">
        <v>20</v>
      </c>
      <c r="C69" s="39" t="s">
        <v>26</v>
      </c>
      <c r="D69" s="37" t="s">
        <v>5</v>
      </c>
      <c r="E69" s="19" t="s">
        <v>6</v>
      </c>
    </row>
    <row r="70" spans="2:5" ht="13.5" thickBot="1" x14ac:dyDescent="0.25">
      <c r="B70" s="36"/>
      <c r="C70" s="40"/>
      <c r="D70" s="38"/>
      <c r="E70" s="20" t="s">
        <v>22</v>
      </c>
    </row>
    <row r="71" spans="2:5" x14ac:dyDescent="0.2">
      <c r="B71" s="21"/>
      <c r="C71" s="22"/>
      <c r="D71" s="22"/>
      <c r="E71" s="22"/>
    </row>
    <row r="72" spans="2:5" x14ac:dyDescent="0.2">
      <c r="B72" s="26" t="s">
        <v>10</v>
      </c>
      <c r="C72" s="22">
        <f>C11</f>
        <v>5600000</v>
      </c>
      <c r="D72" s="26">
        <f>D11</f>
        <v>585845</v>
      </c>
      <c r="E72" s="26">
        <f>E11</f>
        <v>585845</v>
      </c>
    </row>
    <row r="73" spans="2:5" x14ac:dyDescent="0.2">
      <c r="B73" s="26"/>
      <c r="C73" s="22"/>
      <c r="D73" s="26"/>
      <c r="E73" s="26"/>
    </row>
    <row r="74" spans="2:5" ht="25.5" x14ac:dyDescent="0.2">
      <c r="B74" s="34" t="s">
        <v>38</v>
      </c>
      <c r="C74" s="22">
        <f>C75-C76</f>
        <v>0</v>
      </c>
      <c r="D74" s="26">
        <f>D75-D76</f>
        <v>0</v>
      </c>
      <c r="E74" s="26">
        <f>E75-E76</f>
        <v>0</v>
      </c>
    </row>
    <row r="75" spans="2:5" x14ac:dyDescent="0.2">
      <c r="B75" s="25" t="s">
        <v>29</v>
      </c>
      <c r="C75" s="22">
        <f>C43</f>
        <v>0</v>
      </c>
      <c r="D75" s="26">
        <f>D43</f>
        <v>0</v>
      </c>
      <c r="E75" s="26">
        <f>E43</f>
        <v>0</v>
      </c>
    </row>
    <row r="76" spans="2:5" x14ac:dyDescent="0.2">
      <c r="B76" s="25" t="s">
        <v>32</v>
      </c>
      <c r="C76" s="22">
        <f>C46</f>
        <v>0</v>
      </c>
      <c r="D76" s="26">
        <f>D46</f>
        <v>0</v>
      </c>
      <c r="E76" s="26">
        <f>E46</f>
        <v>0</v>
      </c>
    </row>
    <row r="77" spans="2:5" x14ac:dyDescent="0.2">
      <c r="B77" s="30"/>
      <c r="C77" s="22"/>
      <c r="D77" s="26"/>
      <c r="E77" s="26"/>
    </row>
    <row r="78" spans="2:5" x14ac:dyDescent="0.2">
      <c r="B78" s="30" t="s">
        <v>39</v>
      </c>
      <c r="C78" s="22">
        <f>C16</f>
        <v>5600000</v>
      </c>
      <c r="D78" s="22">
        <f>D16</f>
        <v>1752455</v>
      </c>
      <c r="E78" s="22">
        <f>E16</f>
        <v>1752455</v>
      </c>
    </row>
    <row r="79" spans="2:5" x14ac:dyDescent="0.2">
      <c r="B79" s="30"/>
      <c r="C79" s="22"/>
      <c r="D79" s="22"/>
      <c r="E79" s="22"/>
    </row>
    <row r="80" spans="2:5" x14ac:dyDescent="0.2">
      <c r="B80" s="30" t="s">
        <v>16</v>
      </c>
      <c r="C80" s="31"/>
      <c r="D80" s="22">
        <f>D20</f>
        <v>0</v>
      </c>
      <c r="E80" s="22">
        <f>E20</f>
        <v>0</v>
      </c>
    </row>
    <row r="81" spans="2:5" x14ac:dyDescent="0.2">
      <c r="B81" s="30"/>
      <c r="C81" s="22"/>
      <c r="D81" s="22"/>
      <c r="E81" s="22"/>
    </row>
    <row r="82" spans="2:5" x14ac:dyDescent="0.2">
      <c r="B82" s="32" t="s">
        <v>40</v>
      </c>
      <c r="C82" s="24">
        <f>C72+C74-C78+C80</f>
        <v>0</v>
      </c>
      <c r="D82" s="23">
        <f>D72+D74-D78+D80</f>
        <v>-1166610</v>
      </c>
      <c r="E82" s="23">
        <f>E72+E74-E78+E80</f>
        <v>-1166610</v>
      </c>
    </row>
    <row r="83" spans="2:5" x14ac:dyDescent="0.2">
      <c r="B83" s="32"/>
      <c r="C83" s="24"/>
      <c r="D83" s="23"/>
      <c r="E83" s="23"/>
    </row>
    <row r="84" spans="2:5" ht="25.5" x14ac:dyDescent="0.2">
      <c r="B84" s="33" t="s">
        <v>41</v>
      </c>
      <c r="C84" s="24">
        <f>C82-C74</f>
        <v>0</v>
      </c>
      <c r="D84" s="23">
        <f>D82-D74</f>
        <v>-1166610</v>
      </c>
      <c r="E84" s="23">
        <f>E82-E74</f>
        <v>-1166610</v>
      </c>
    </row>
    <row r="85" spans="2:5" ht="13.5" thickBot="1" x14ac:dyDescent="0.25">
      <c r="B85" s="27"/>
      <c r="C85" s="28"/>
      <c r="D85" s="27"/>
      <c r="E85" s="27"/>
    </row>
  </sheetData>
  <mergeCells count="15">
    <mergeCell ref="B69:B70"/>
    <mergeCell ref="C69:C70"/>
    <mergeCell ref="D69:D70"/>
    <mergeCell ref="B28:E28"/>
    <mergeCell ref="B2:E2"/>
    <mergeCell ref="B3:E3"/>
    <mergeCell ref="B4:E4"/>
    <mergeCell ref="B5:E5"/>
    <mergeCell ref="B7:B8"/>
    <mergeCell ref="D7:D8"/>
    <mergeCell ref="B51:B52"/>
    <mergeCell ref="D51:D52"/>
    <mergeCell ref="B38:B39"/>
    <mergeCell ref="C38:C39"/>
    <mergeCell ref="D38:D39"/>
  </mergeCells>
  <pageMargins left="0.7" right="0.7" top="0.75" bottom="0.75" header="0.3" footer="0.3"/>
  <pageSetup scale="68" fitToHeight="0" orientation="portrait" r:id="rId1"/>
  <rowBreaks count="1" manualBreakCount="1">
    <brk id="67" max="16383" man="1"/>
  </rowBreaks>
  <colBreaks count="1" manualBreakCount="1">
    <brk id="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64191D-3E84-4E70-A658-B5A7689C5195}">
  <sheetPr>
    <tabColor rgb="FFFFC000"/>
    <pageSetUpPr fitToPage="1"/>
  </sheetPr>
  <dimension ref="B1:E85"/>
  <sheetViews>
    <sheetView workbookViewId="0">
      <pane ySplit="8" topLeftCell="A9" activePane="bottomLeft" state="frozen"/>
      <selection activeCell="B24" sqref="B24"/>
      <selection pane="bottomLeft" activeCell="D16" sqref="D16"/>
    </sheetView>
  </sheetViews>
  <sheetFormatPr baseColWidth="10" defaultRowHeight="12.75" x14ac:dyDescent="0.2"/>
  <cols>
    <col min="1" max="1" width="4.85546875" style="1" customWidth="1"/>
    <col min="2" max="2" width="69.7109375" style="1" bestFit="1" customWidth="1"/>
    <col min="3" max="3" width="17.7109375" style="1" customWidth="1"/>
    <col min="4" max="4" width="18" style="1" customWidth="1"/>
    <col min="5" max="5" width="20.85546875" style="1" customWidth="1"/>
    <col min="6" max="256" width="11.42578125" style="1"/>
    <col min="257" max="257" width="4.85546875" style="1" customWidth="1"/>
    <col min="258" max="258" width="69.7109375" style="1" bestFit="1" customWidth="1"/>
    <col min="259" max="259" width="17.7109375" style="1" customWidth="1"/>
    <col min="260" max="260" width="18" style="1" customWidth="1"/>
    <col min="261" max="261" width="20.85546875" style="1" customWidth="1"/>
    <col min="262" max="512" width="11.42578125" style="1"/>
    <col min="513" max="513" width="4.85546875" style="1" customWidth="1"/>
    <col min="514" max="514" width="69.7109375" style="1" bestFit="1" customWidth="1"/>
    <col min="515" max="515" width="17.7109375" style="1" customWidth="1"/>
    <col min="516" max="516" width="18" style="1" customWidth="1"/>
    <col min="517" max="517" width="20.85546875" style="1" customWidth="1"/>
    <col min="518" max="768" width="11.42578125" style="1"/>
    <col min="769" max="769" width="4.85546875" style="1" customWidth="1"/>
    <col min="770" max="770" width="69.7109375" style="1" bestFit="1" customWidth="1"/>
    <col min="771" max="771" width="17.7109375" style="1" customWidth="1"/>
    <col min="772" max="772" width="18" style="1" customWidth="1"/>
    <col min="773" max="773" width="20.85546875" style="1" customWidth="1"/>
    <col min="774" max="1024" width="11.42578125" style="1"/>
    <col min="1025" max="1025" width="4.85546875" style="1" customWidth="1"/>
    <col min="1026" max="1026" width="69.7109375" style="1" bestFit="1" customWidth="1"/>
    <col min="1027" max="1027" width="17.7109375" style="1" customWidth="1"/>
    <col min="1028" max="1028" width="18" style="1" customWidth="1"/>
    <col min="1029" max="1029" width="20.85546875" style="1" customWidth="1"/>
    <col min="1030" max="1280" width="11.42578125" style="1"/>
    <col min="1281" max="1281" width="4.85546875" style="1" customWidth="1"/>
    <col min="1282" max="1282" width="69.7109375" style="1" bestFit="1" customWidth="1"/>
    <col min="1283" max="1283" width="17.7109375" style="1" customWidth="1"/>
    <col min="1284" max="1284" width="18" style="1" customWidth="1"/>
    <col min="1285" max="1285" width="20.85546875" style="1" customWidth="1"/>
    <col min="1286" max="1536" width="11.42578125" style="1"/>
    <col min="1537" max="1537" width="4.85546875" style="1" customWidth="1"/>
    <col min="1538" max="1538" width="69.7109375" style="1" bestFit="1" customWidth="1"/>
    <col min="1539" max="1539" width="17.7109375" style="1" customWidth="1"/>
    <col min="1540" max="1540" width="18" style="1" customWidth="1"/>
    <col min="1541" max="1541" width="20.85546875" style="1" customWidth="1"/>
    <col min="1542" max="1792" width="11.42578125" style="1"/>
    <col min="1793" max="1793" width="4.85546875" style="1" customWidth="1"/>
    <col min="1794" max="1794" width="69.7109375" style="1" bestFit="1" customWidth="1"/>
    <col min="1795" max="1795" width="17.7109375" style="1" customWidth="1"/>
    <col min="1796" max="1796" width="18" style="1" customWidth="1"/>
    <col min="1797" max="1797" width="20.85546875" style="1" customWidth="1"/>
    <col min="1798" max="2048" width="11.42578125" style="1"/>
    <col min="2049" max="2049" width="4.85546875" style="1" customWidth="1"/>
    <col min="2050" max="2050" width="69.7109375" style="1" bestFit="1" customWidth="1"/>
    <col min="2051" max="2051" width="17.7109375" style="1" customWidth="1"/>
    <col min="2052" max="2052" width="18" style="1" customWidth="1"/>
    <col min="2053" max="2053" width="20.85546875" style="1" customWidth="1"/>
    <col min="2054" max="2304" width="11.42578125" style="1"/>
    <col min="2305" max="2305" width="4.85546875" style="1" customWidth="1"/>
    <col min="2306" max="2306" width="69.7109375" style="1" bestFit="1" customWidth="1"/>
    <col min="2307" max="2307" width="17.7109375" style="1" customWidth="1"/>
    <col min="2308" max="2308" width="18" style="1" customWidth="1"/>
    <col min="2309" max="2309" width="20.85546875" style="1" customWidth="1"/>
    <col min="2310" max="2560" width="11.42578125" style="1"/>
    <col min="2561" max="2561" width="4.85546875" style="1" customWidth="1"/>
    <col min="2562" max="2562" width="69.7109375" style="1" bestFit="1" customWidth="1"/>
    <col min="2563" max="2563" width="17.7109375" style="1" customWidth="1"/>
    <col min="2564" max="2564" width="18" style="1" customWidth="1"/>
    <col min="2565" max="2565" width="20.85546875" style="1" customWidth="1"/>
    <col min="2566" max="2816" width="11.42578125" style="1"/>
    <col min="2817" max="2817" width="4.85546875" style="1" customWidth="1"/>
    <col min="2818" max="2818" width="69.7109375" style="1" bestFit="1" customWidth="1"/>
    <col min="2819" max="2819" width="17.7109375" style="1" customWidth="1"/>
    <col min="2820" max="2820" width="18" style="1" customWidth="1"/>
    <col min="2821" max="2821" width="20.85546875" style="1" customWidth="1"/>
    <col min="2822" max="3072" width="11.42578125" style="1"/>
    <col min="3073" max="3073" width="4.85546875" style="1" customWidth="1"/>
    <col min="3074" max="3074" width="69.7109375" style="1" bestFit="1" customWidth="1"/>
    <col min="3075" max="3075" width="17.7109375" style="1" customWidth="1"/>
    <col min="3076" max="3076" width="18" style="1" customWidth="1"/>
    <col min="3077" max="3077" width="20.85546875" style="1" customWidth="1"/>
    <col min="3078" max="3328" width="11.42578125" style="1"/>
    <col min="3329" max="3329" width="4.85546875" style="1" customWidth="1"/>
    <col min="3330" max="3330" width="69.7109375" style="1" bestFit="1" customWidth="1"/>
    <col min="3331" max="3331" width="17.7109375" style="1" customWidth="1"/>
    <col min="3332" max="3332" width="18" style="1" customWidth="1"/>
    <col min="3333" max="3333" width="20.85546875" style="1" customWidth="1"/>
    <col min="3334" max="3584" width="11.42578125" style="1"/>
    <col min="3585" max="3585" width="4.85546875" style="1" customWidth="1"/>
    <col min="3586" max="3586" width="69.7109375" style="1" bestFit="1" customWidth="1"/>
    <col min="3587" max="3587" width="17.7109375" style="1" customWidth="1"/>
    <col min="3588" max="3588" width="18" style="1" customWidth="1"/>
    <col min="3589" max="3589" width="20.85546875" style="1" customWidth="1"/>
    <col min="3590" max="3840" width="11.42578125" style="1"/>
    <col min="3841" max="3841" width="4.85546875" style="1" customWidth="1"/>
    <col min="3842" max="3842" width="69.7109375" style="1" bestFit="1" customWidth="1"/>
    <col min="3843" max="3843" width="17.7109375" style="1" customWidth="1"/>
    <col min="3844" max="3844" width="18" style="1" customWidth="1"/>
    <col min="3845" max="3845" width="20.85546875" style="1" customWidth="1"/>
    <col min="3846" max="4096" width="11.42578125" style="1"/>
    <col min="4097" max="4097" width="4.85546875" style="1" customWidth="1"/>
    <col min="4098" max="4098" width="69.7109375" style="1" bestFit="1" customWidth="1"/>
    <col min="4099" max="4099" width="17.7109375" style="1" customWidth="1"/>
    <col min="4100" max="4100" width="18" style="1" customWidth="1"/>
    <col min="4101" max="4101" width="20.85546875" style="1" customWidth="1"/>
    <col min="4102" max="4352" width="11.42578125" style="1"/>
    <col min="4353" max="4353" width="4.85546875" style="1" customWidth="1"/>
    <col min="4354" max="4354" width="69.7109375" style="1" bestFit="1" customWidth="1"/>
    <col min="4355" max="4355" width="17.7109375" style="1" customWidth="1"/>
    <col min="4356" max="4356" width="18" style="1" customWidth="1"/>
    <col min="4357" max="4357" width="20.85546875" style="1" customWidth="1"/>
    <col min="4358" max="4608" width="11.42578125" style="1"/>
    <col min="4609" max="4609" width="4.85546875" style="1" customWidth="1"/>
    <col min="4610" max="4610" width="69.7109375" style="1" bestFit="1" customWidth="1"/>
    <col min="4611" max="4611" width="17.7109375" style="1" customWidth="1"/>
    <col min="4612" max="4612" width="18" style="1" customWidth="1"/>
    <col min="4613" max="4613" width="20.85546875" style="1" customWidth="1"/>
    <col min="4614" max="4864" width="11.42578125" style="1"/>
    <col min="4865" max="4865" width="4.85546875" style="1" customWidth="1"/>
    <col min="4866" max="4866" width="69.7109375" style="1" bestFit="1" customWidth="1"/>
    <col min="4867" max="4867" width="17.7109375" style="1" customWidth="1"/>
    <col min="4868" max="4868" width="18" style="1" customWidth="1"/>
    <col min="4869" max="4869" width="20.85546875" style="1" customWidth="1"/>
    <col min="4870" max="5120" width="11.42578125" style="1"/>
    <col min="5121" max="5121" width="4.85546875" style="1" customWidth="1"/>
    <col min="5122" max="5122" width="69.7109375" style="1" bestFit="1" customWidth="1"/>
    <col min="5123" max="5123" width="17.7109375" style="1" customWidth="1"/>
    <col min="5124" max="5124" width="18" style="1" customWidth="1"/>
    <col min="5125" max="5125" width="20.85546875" style="1" customWidth="1"/>
    <col min="5126" max="5376" width="11.42578125" style="1"/>
    <col min="5377" max="5377" width="4.85546875" style="1" customWidth="1"/>
    <col min="5378" max="5378" width="69.7109375" style="1" bestFit="1" customWidth="1"/>
    <col min="5379" max="5379" width="17.7109375" style="1" customWidth="1"/>
    <col min="5380" max="5380" width="18" style="1" customWidth="1"/>
    <col min="5381" max="5381" width="20.85546875" style="1" customWidth="1"/>
    <col min="5382" max="5632" width="11.42578125" style="1"/>
    <col min="5633" max="5633" width="4.85546875" style="1" customWidth="1"/>
    <col min="5634" max="5634" width="69.7109375" style="1" bestFit="1" customWidth="1"/>
    <col min="5635" max="5635" width="17.7109375" style="1" customWidth="1"/>
    <col min="5636" max="5636" width="18" style="1" customWidth="1"/>
    <col min="5637" max="5637" width="20.85546875" style="1" customWidth="1"/>
    <col min="5638" max="5888" width="11.42578125" style="1"/>
    <col min="5889" max="5889" width="4.85546875" style="1" customWidth="1"/>
    <col min="5890" max="5890" width="69.7109375" style="1" bestFit="1" customWidth="1"/>
    <col min="5891" max="5891" width="17.7109375" style="1" customWidth="1"/>
    <col min="5892" max="5892" width="18" style="1" customWidth="1"/>
    <col min="5893" max="5893" width="20.85546875" style="1" customWidth="1"/>
    <col min="5894" max="6144" width="11.42578125" style="1"/>
    <col min="6145" max="6145" width="4.85546875" style="1" customWidth="1"/>
    <col min="6146" max="6146" width="69.7109375" style="1" bestFit="1" customWidth="1"/>
    <col min="6147" max="6147" width="17.7109375" style="1" customWidth="1"/>
    <col min="6148" max="6148" width="18" style="1" customWidth="1"/>
    <col min="6149" max="6149" width="20.85546875" style="1" customWidth="1"/>
    <col min="6150" max="6400" width="11.42578125" style="1"/>
    <col min="6401" max="6401" width="4.85546875" style="1" customWidth="1"/>
    <col min="6402" max="6402" width="69.7109375" style="1" bestFit="1" customWidth="1"/>
    <col min="6403" max="6403" width="17.7109375" style="1" customWidth="1"/>
    <col min="6404" max="6404" width="18" style="1" customWidth="1"/>
    <col min="6405" max="6405" width="20.85546875" style="1" customWidth="1"/>
    <col min="6406" max="6656" width="11.42578125" style="1"/>
    <col min="6657" max="6657" width="4.85546875" style="1" customWidth="1"/>
    <col min="6658" max="6658" width="69.7109375" style="1" bestFit="1" customWidth="1"/>
    <col min="6659" max="6659" width="17.7109375" style="1" customWidth="1"/>
    <col min="6660" max="6660" width="18" style="1" customWidth="1"/>
    <col min="6661" max="6661" width="20.85546875" style="1" customWidth="1"/>
    <col min="6662" max="6912" width="11.42578125" style="1"/>
    <col min="6913" max="6913" width="4.85546875" style="1" customWidth="1"/>
    <col min="6914" max="6914" width="69.7109375" style="1" bestFit="1" customWidth="1"/>
    <col min="6915" max="6915" width="17.7109375" style="1" customWidth="1"/>
    <col min="6916" max="6916" width="18" style="1" customWidth="1"/>
    <col min="6917" max="6917" width="20.85546875" style="1" customWidth="1"/>
    <col min="6918" max="7168" width="11.42578125" style="1"/>
    <col min="7169" max="7169" width="4.85546875" style="1" customWidth="1"/>
    <col min="7170" max="7170" width="69.7109375" style="1" bestFit="1" customWidth="1"/>
    <col min="7171" max="7171" width="17.7109375" style="1" customWidth="1"/>
    <col min="7172" max="7172" width="18" style="1" customWidth="1"/>
    <col min="7173" max="7173" width="20.85546875" style="1" customWidth="1"/>
    <col min="7174" max="7424" width="11.42578125" style="1"/>
    <col min="7425" max="7425" width="4.85546875" style="1" customWidth="1"/>
    <col min="7426" max="7426" width="69.7109375" style="1" bestFit="1" customWidth="1"/>
    <col min="7427" max="7427" width="17.7109375" style="1" customWidth="1"/>
    <col min="7428" max="7428" width="18" style="1" customWidth="1"/>
    <col min="7429" max="7429" width="20.85546875" style="1" customWidth="1"/>
    <col min="7430" max="7680" width="11.42578125" style="1"/>
    <col min="7681" max="7681" width="4.85546875" style="1" customWidth="1"/>
    <col min="7682" max="7682" width="69.7109375" style="1" bestFit="1" customWidth="1"/>
    <col min="7683" max="7683" width="17.7109375" style="1" customWidth="1"/>
    <col min="7684" max="7684" width="18" style="1" customWidth="1"/>
    <col min="7685" max="7685" width="20.85546875" style="1" customWidth="1"/>
    <col min="7686" max="7936" width="11.42578125" style="1"/>
    <col min="7937" max="7937" width="4.85546875" style="1" customWidth="1"/>
    <col min="7938" max="7938" width="69.7109375" style="1" bestFit="1" customWidth="1"/>
    <col min="7939" max="7939" width="17.7109375" style="1" customWidth="1"/>
    <col min="7940" max="7940" width="18" style="1" customWidth="1"/>
    <col min="7941" max="7941" width="20.85546875" style="1" customWidth="1"/>
    <col min="7942" max="8192" width="11.42578125" style="1"/>
    <col min="8193" max="8193" width="4.85546875" style="1" customWidth="1"/>
    <col min="8194" max="8194" width="69.7109375" style="1" bestFit="1" customWidth="1"/>
    <col min="8195" max="8195" width="17.7109375" style="1" customWidth="1"/>
    <col min="8196" max="8196" width="18" style="1" customWidth="1"/>
    <col min="8197" max="8197" width="20.85546875" style="1" customWidth="1"/>
    <col min="8198" max="8448" width="11.42578125" style="1"/>
    <col min="8449" max="8449" width="4.85546875" style="1" customWidth="1"/>
    <col min="8450" max="8450" width="69.7109375" style="1" bestFit="1" customWidth="1"/>
    <col min="8451" max="8451" width="17.7109375" style="1" customWidth="1"/>
    <col min="8452" max="8452" width="18" style="1" customWidth="1"/>
    <col min="8453" max="8453" width="20.85546875" style="1" customWidth="1"/>
    <col min="8454" max="8704" width="11.42578125" style="1"/>
    <col min="8705" max="8705" width="4.85546875" style="1" customWidth="1"/>
    <col min="8706" max="8706" width="69.7109375" style="1" bestFit="1" customWidth="1"/>
    <col min="8707" max="8707" width="17.7109375" style="1" customWidth="1"/>
    <col min="8708" max="8708" width="18" style="1" customWidth="1"/>
    <col min="8709" max="8709" width="20.85546875" style="1" customWidth="1"/>
    <col min="8710" max="8960" width="11.42578125" style="1"/>
    <col min="8961" max="8961" width="4.85546875" style="1" customWidth="1"/>
    <col min="8962" max="8962" width="69.7109375" style="1" bestFit="1" customWidth="1"/>
    <col min="8963" max="8963" width="17.7109375" style="1" customWidth="1"/>
    <col min="8964" max="8964" width="18" style="1" customWidth="1"/>
    <col min="8965" max="8965" width="20.85546875" style="1" customWidth="1"/>
    <col min="8966" max="9216" width="11.42578125" style="1"/>
    <col min="9217" max="9217" width="4.85546875" style="1" customWidth="1"/>
    <col min="9218" max="9218" width="69.7109375" style="1" bestFit="1" customWidth="1"/>
    <col min="9219" max="9219" width="17.7109375" style="1" customWidth="1"/>
    <col min="9220" max="9220" width="18" style="1" customWidth="1"/>
    <col min="9221" max="9221" width="20.85546875" style="1" customWidth="1"/>
    <col min="9222" max="9472" width="11.42578125" style="1"/>
    <col min="9473" max="9473" width="4.85546875" style="1" customWidth="1"/>
    <col min="9474" max="9474" width="69.7109375" style="1" bestFit="1" customWidth="1"/>
    <col min="9475" max="9475" width="17.7109375" style="1" customWidth="1"/>
    <col min="9476" max="9476" width="18" style="1" customWidth="1"/>
    <col min="9477" max="9477" width="20.85546875" style="1" customWidth="1"/>
    <col min="9478" max="9728" width="11.42578125" style="1"/>
    <col min="9729" max="9729" width="4.85546875" style="1" customWidth="1"/>
    <col min="9730" max="9730" width="69.7109375" style="1" bestFit="1" customWidth="1"/>
    <col min="9731" max="9731" width="17.7109375" style="1" customWidth="1"/>
    <col min="9732" max="9732" width="18" style="1" customWidth="1"/>
    <col min="9733" max="9733" width="20.85546875" style="1" customWidth="1"/>
    <col min="9734" max="9984" width="11.42578125" style="1"/>
    <col min="9985" max="9985" width="4.85546875" style="1" customWidth="1"/>
    <col min="9986" max="9986" width="69.7109375" style="1" bestFit="1" customWidth="1"/>
    <col min="9987" max="9987" width="17.7109375" style="1" customWidth="1"/>
    <col min="9988" max="9988" width="18" style="1" customWidth="1"/>
    <col min="9989" max="9989" width="20.85546875" style="1" customWidth="1"/>
    <col min="9990" max="10240" width="11.42578125" style="1"/>
    <col min="10241" max="10241" width="4.85546875" style="1" customWidth="1"/>
    <col min="10242" max="10242" width="69.7109375" style="1" bestFit="1" customWidth="1"/>
    <col min="10243" max="10243" width="17.7109375" style="1" customWidth="1"/>
    <col min="10244" max="10244" width="18" style="1" customWidth="1"/>
    <col min="10245" max="10245" width="20.85546875" style="1" customWidth="1"/>
    <col min="10246" max="10496" width="11.42578125" style="1"/>
    <col min="10497" max="10497" width="4.85546875" style="1" customWidth="1"/>
    <col min="10498" max="10498" width="69.7109375" style="1" bestFit="1" customWidth="1"/>
    <col min="10499" max="10499" width="17.7109375" style="1" customWidth="1"/>
    <col min="10500" max="10500" width="18" style="1" customWidth="1"/>
    <col min="10501" max="10501" width="20.85546875" style="1" customWidth="1"/>
    <col min="10502" max="10752" width="11.42578125" style="1"/>
    <col min="10753" max="10753" width="4.85546875" style="1" customWidth="1"/>
    <col min="10754" max="10754" width="69.7109375" style="1" bestFit="1" customWidth="1"/>
    <col min="10755" max="10755" width="17.7109375" style="1" customWidth="1"/>
    <col min="10756" max="10756" width="18" style="1" customWidth="1"/>
    <col min="10757" max="10757" width="20.85546875" style="1" customWidth="1"/>
    <col min="10758" max="11008" width="11.42578125" style="1"/>
    <col min="11009" max="11009" width="4.85546875" style="1" customWidth="1"/>
    <col min="11010" max="11010" width="69.7109375" style="1" bestFit="1" customWidth="1"/>
    <col min="11011" max="11011" width="17.7109375" style="1" customWidth="1"/>
    <col min="11012" max="11012" width="18" style="1" customWidth="1"/>
    <col min="11013" max="11013" width="20.85546875" style="1" customWidth="1"/>
    <col min="11014" max="11264" width="11.42578125" style="1"/>
    <col min="11265" max="11265" width="4.85546875" style="1" customWidth="1"/>
    <col min="11266" max="11266" width="69.7109375" style="1" bestFit="1" customWidth="1"/>
    <col min="11267" max="11267" width="17.7109375" style="1" customWidth="1"/>
    <col min="11268" max="11268" width="18" style="1" customWidth="1"/>
    <col min="11269" max="11269" width="20.85546875" style="1" customWidth="1"/>
    <col min="11270" max="11520" width="11.42578125" style="1"/>
    <col min="11521" max="11521" width="4.85546875" style="1" customWidth="1"/>
    <col min="11522" max="11522" width="69.7109375" style="1" bestFit="1" customWidth="1"/>
    <col min="11523" max="11523" width="17.7109375" style="1" customWidth="1"/>
    <col min="11524" max="11524" width="18" style="1" customWidth="1"/>
    <col min="11525" max="11525" width="20.85546875" style="1" customWidth="1"/>
    <col min="11526" max="11776" width="11.42578125" style="1"/>
    <col min="11777" max="11777" width="4.85546875" style="1" customWidth="1"/>
    <col min="11778" max="11778" width="69.7109375" style="1" bestFit="1" customWidth="1"/>
    <col min="11779" max="11779" width="17.7109375" style="1" customWidth="1"/>
    <col min="11780" max="11780" width="18" style="1" customWidth="1"/>
    <col min="11781" max="11781" width="20.85546875" style="1" customWidth="1"/>
    <col min="11782" max="12032" width="11.42578125" style="1"/>
    <col min="12033" max="12033" width="4.85546875" style="1" customWidth="1"/>
    <col min="12034" max="12034" width="69.7109375" style="1" bestFit="1" customWidth="1"/>
    <col min="12035" max="12035" width="17.7109375" style="1" customWidth="1"/>
    <col min="12036" max="12036" width="18" style="1" customWidth="1"/>
    <col min="12037" max="12037" width="20.85546875" style="1" customWidth="1"/>
    <col min="12038" max="12288" width="11.42578125" style="1"/>
    <col min="12289" max="12289" width="4.85546875" style="1" customWidth="1"/>
    <col min="12290" max="12290" width="69.7109375" style="1" bestFit="1" customWidth="1"/>
    <col min="12291" max="12291" width="17.7109375" style="1" customWidth="1"/>
    <col min="12292" max="12292" width="18" style="1" customWidth="1"/>
    <col min="12293" max="12293" width="20.85546875" style="1" customWidth="1"/>
    <col min="12294" max="12544" width="11.42578125" style="1"/>
    <col min="12545" max="12545" width="4.85546875" style="1" customWidth="1"/>
    <col min="12546" max="12546" width="69.7109375" style="1" bestFit="1" customWidth="1"/>
    <col min="12547" max="12547" width="17.7109375" style="1" customWidth="1"/>
    <col min="12548" max="12548" width="18" style="1" customWidth="1"/>
    <col min="12549" max="12549" width="20.85546875" style="1" customWidth="1"/>
    <col min="12550" max="12800" width="11.42578125" style="1"/>
    <col min="12801" max="12801" width="4.85546875" style="1" customWidth="1"/>
    <col min="12802" max="12802" width="69.7109375" style="1" bestFit="1" customWidth="1"/>
    <col min="12803" max="12803" width="17.7109375" style="1" customWidth="1"/>
    <col min="12804" max="12804" width="18" style="1" customWidth="1"/>
    <col min="12805" max="12805" width="20.85546875" style="1" customWidth="1"/>
    <col min="12806" max="13056" width="11.42578125" style="1"/>
    <col min="13057" max="13057" width="4.85546875" style="1" customWidth="1"/>
    <col min="13058" max="13058" width="69.7109375" style="1" bestFit="1" customWidth="1"/>
    <col min="13059" max="13059" width="17.7109375" style="1" customWidth="1"/>
    <col min="13060" max="13060" width="18" style="1" customWidth="1"/>
    <col min="13061" max="13061" width="20.85546875" style="1" customWidth="1"/>
    <col min="13062" max="13312" width="11.42578125" style="1"/>
    <col min="13313" max="13313" width="4.85546875" style="1" customWidth="1"/>
    <col min="13314" max="13314" width="69.7109375" style="1" bestFit="1" customWidth="1"/>
    <col min="13315" max="13315" width="17.7109375" style="1" customWidth="1"/>
    <col min="13316" max="13316" width="18" style="1" customWidth="1"/>
    <col min="13317" max="13317" width="20.85546875" style="1" customWidth="1"/>
    <col min="13318" max="13568" width="11.42578125" style="1"/>
    <col min="13569" max="13569" width="4.85546875" style="1" customWidth="1"/>
    <col min="13570" max="13570" width="69.7109375" style="1" bestFit="1" customWidth="1"/>
    <col min="13571" max="13571" width="17.7109375" style="1" customWidth="1"/>
    <col min="13572" max="13572" width="18" style="1" customWidth="1"/>
    <col min="13573" max="13573" width="20.85546875" style="1" customWidth="1"/>
    <col min="13574" max="13824" width="11.42578125" style="1"/>
    <col min="13825" max="13825" width="4.85546875" style="1" customWidth="1"/>
    <col min="13826" max="13826" width="69.7109375" style="1" bestFit="1" customWidth="1"/>
    <col min="13827" max="13827" width="17.7109375" style="1" customWidth="1"/>
    <col min="13828" max="13828" width="18" style="1" customWidth="1"/>
    <col min="13829" max="13829" width="20.85546875" style="1" customWidth="1"/>
    <col min="13830" max="14080" width="11.42578125" style="1"/>
    <col min="14081" max="14081" width="4.85546875" style="1" customWidth="1"/>
    <col min="14082" max="14082" width="69.7109375" style="1" bestFit="1" customWidth="1"/>
    <col min="14083" max="14083" width="17.7109375" style="1" customWidth="1"/>
    <col min="14084" max="14084" width="18" style="1" customWidth="1"/>
    <col min="14085" max="14085" width="20.85546875" style="1" customWidth="1"/>
    <col min="14086" max="14336" width="11.42578125" style="1"/>
    <col min="14337" max="14337" width="4.85546875" style="1" customWidth="1"/>
    <col min="14338" max="14338" width="69.7109375" style="1" bestFit="1" customWidth="1"/>
    <col min="14339" max="14339" width="17.7109375" style="1" customWidth="1"/>
    <col min="14340" max="14340" width="18" style="1" customWidth="1"/>
    <col min="14341" max="14341" width="20.85546875" style="1" customWidth="1"/>
    <col min="14342" max="14592" width="11.42578125" style="1"/>
    <col min="14593" max="14593" width="4.85546875" style="1" customWidth="1"/>
    <col min="14594" max="14594" width="69.7109375" style="1" bestFit="1" customWidth="1"/>
    <col min="14595" max="14595" width="17.7109375" style="1" customWidth="1"/>
    <col min="14596" max="14596" width="18" style="1" customWidth="1"/>
    <col min="14597" max="14597" width="20.85546875" style="1" customWidth="1"/>
    <col min="14598" max="14848" width="11.42578125" style="1"/>
    <col min="14849" max="14849" width="4.85546875" style="1" customWidth="1"/>
    <col min="14850" max="14850" width="69.7109375" style="1" bestFit="1" customWidth="1"/>
    <col min="14851" max="14851" width="17.7109375" style="1" customWidth="1"/>
    <col min="14852" max="14852" width="18" style="1" customWidth="1"/>
    <col min="14853" max="14853" width="20.85546875" style="1" customWidth="1"/>
    <col min="14854" max="15104" width="11.42578125" style="1"/>
    <col min="15105" max="15105" width="4.85546875" style="1" customWidth="1"/>
    <col min="15106" max="15106" width="69.7109375" style="1" bestFit="1" customWidth="1"/>
    <col min="15107" max="15107" width="17.7109375" style="1" customWidth="1"/>
    <col min="15108" max="15108" width="18" style="1" customWidth="1"/>
    <col min="15109" max="15109" width="20.85546875" style="1" customWidth="1"/>
    <col min="15110" max="15360" width="11.42578125" style="1"/>
    <col min="15361" max="15361" width="4.85546875" style="1" customWidth="1"/>
    <col min="15362" max="15362" width="69.7109375" style="1" bestFit="1" customWidth="1"/>
    <col min="15363" max="15363" width="17.7109375" style="1" customWidth="1"/>
    <col min="15364" max="15364" width="18" style="1" customWidth="1"/>
    <col min="15365" max="15365" width="20.85546875" style="1" customWidth="1"/>
    <col min="15366" max="15616" width="11.42578125" style="1"/>
    <col min="15617" max="15617" width="4.85546875" style="1" customWidth="1"/>
    <col min="15618" max="15618" width="69.7109375" style="1" bestFit="1" customWidth="1"/>
    <col min="15619" max="15619" width="17.7109375" style="1" customWidth="1"/>
    <col min="15620" max="15620" width="18" style="1" customWidth="1"/>
    <col min="15621" max="15621" width="20.85546875" style="1" customWidth="1"/>
    <col min="15622" max="15872" width="11.42578125" style="1"/>
    <col min="15873" max="15873" width="4.85546875" style="1" customWidth="1"/>
    <col min="15874" max="15874" width="69.7109375" style="1" bestFit="1" customWidth="1"/>
    <col min="15875" max="15875" width="17.7109375" style="1" customWidth="1"/>
    <col min="15876" max="15876" width="18" style="1" customWidth="1"/>
    <col min="15877" max="15877" width="20.85546875" style="1" customWidth="1"/>
    <col min="15878" max="16128" width="11.42578125" style="1"/>
    <col min="16129" max="16129" width="4.85546875" style="1" customWidth="1"/>
    <col min="16130" max="16130" width="69.7109375" style="1" bestFit="1" customWidth="1"/>
    <col min="16131" max="16131" width="17.7109375" style="1" customWidth="1"/>
    <col min="16132" max="16132" width="18" style="1" customWidth="1"/>
    <col min="16133" max="16133" width="20.85546875" style="1" customWidth="1"/>
    <col min="16134" max="16384" width="11.42578125" style="1"/>
  </cols>
  <sheetData>
    <row r="1" spans="2:5" ht="13.5" thickBot="1" x14ac:dyDescent="0.25"/>
    <row r="2" spans="2:5" x14ac:dyDescent="0.2">
      <c r="B2" s="42" t="s">
        <v>44</v>
      </c>
      <c r="C2" s="43"/>
      <c r="D2" s="43"/>
      <c r="E2" s="44"/>
    </row>
    <row r="3" spans="2:5" x14ac:dyDescent="0.2">
      <c r="B3" s="45" t="s">
        <v>0</v>
      </c>
      <c r="C3" s="46"/>
      <c r="D3" s="46"/>
      <c r="E3" s="47"/>
    </row>
    <row r="4" spans="2:5" x14ac:dyDescent="0.2">
      <c r="B4" s="45" t="s">
        <v>47</v>
      </c>
      <c r="C4" s="46"/>
      <c r="D4" s="46"/>
      <c r="E4" s="47"/>
    </row>
    <row r="5" spans="2:5" ht="13.5" thickBot="1" x14ac:dyDescent="0.25">
      <c r="B5" s="48" t="s">
        <v>1</v>
      </c>
      <c r="C5" s="49"/>
      <c r="D5" s="49"/>
      <c r="E5" s="50"/>
    </row>
    <row r="6" spans="2:5" ht="13.5" thickBot="1" x14ac:dyDescent="0.25">
      <c r="B6" s="2"/>
      <c r="C6" s="2"/>
      <c r="D6" s="2"/>
      <c r="E6" s="2"/>
    </row>
    <row r="7" spans="2:5" x14ac:dyDescent="0.2">
      <c r="B7" s="51" t="s">
        <v>2</v>
      </c>
      <c r="C7" s="3" t="s">
        <v>3</v>
      </c>
      <c r="D7" s="53" t="s">
        <v>5</v>
      </c>
      <c r="E7" s="3" t="s">
        <v>6</v>
      </c>
    </row>
    <row r="8" spans="2:5" ht="13.5" thickBot="1" x14ac:dyDescent="0.25">
      <c r="B8" s="52"/>
      <c r="C8" s="4" t="s">
        <v>4</v>
      </c>
      <c r="D8" s="54"/>
      <c r="E8" s="4" t="s">
        <v>7</v>
      </c>
    </row>
    <row r="9" spans="2:5" x14ac:dyDescent="0.2">
      <c r="B9" s="7" t="s">
        <v>8</v>
      </c>
      <c r="C9" s="8">
        <f>SUM(C10:C12)</f>
        <v>89948514.969999999</v>
      </c>
      <c r="D9" s="8">
        <f>SUM(D10:D12)</f>
        <v>78575756.980000004</v>
      </c>
      <c r="E9" s="8">
        <f>SUM(E10:E12)</f>
        <v>78575756.980000004</v>
      </c>
    </row>
    <row r="10" spans="2:5" x14ac:dyDescent="0.2">
      <c r="B10" s="9" t="s">
        <v>9</v>
      </c>
      <c r="C10" s="6">
        <v>84348514.969999999</v>
      </c>
      <c r="D10" s="6">
        <v>77918417.980000004</v>
      </c>
      <c r="E10" s="6">
        <v>77918417.980000004</v>
      </c>
    </row>
    <row r="11" spans="2:5" x14ac:dyDescent="0.2">
      <c r="B11" s="9" t="s">
        <v>10</v>
      </c>
      <c r="C11" s="6">
        <v>5600000</v>
      </c>
      <c r="D11" s="6">
        <v>657339</v>
      </c>
      <c r="E11" s="6">
        <v>657339</v>
      </c>
    </row>
    <row r="12" spans="2:5" x14ac:dyDescent="0.2">
      <c r="B12" s="9" t="s">
        <v>11</v>
      </c>
      <c r="C12" s="6">
        <f>C48</f>
        <v>0</v>
      </c>
      <c r="D12" s="6">
        <f>D48</f>
        <v>0</v>
      </c>
      <c r="E12" s="6">
        <f>E48</f>
        <v>0</v>
      </c>
    </row>
    <row r="13" spans="2:5" x14ac:dyDescent="0.2">
      <c r="B13" s="7"/>
      <c r="C13" s="6"/>
      <c r="D13" s="6"/>
      <c r="E13" s="6"/>
    </row>
    <row r="14" spans="2:5" ht="15" x14ac:dyDescent="0.2">
      <c r="B14" s="7" t="s">
        <v>42</v>
      </c>
      <c r="C14" s="8">
        <f>SUM(C15:C16)</f>
        <v>89948514.969999999</v>
      </c>
      <c r="D14" s="8">
        <f>SUM(D15:D16)</f>
        <v>59537962.100000001</v>
      </c>
      <c r="E14" s="8">
        <f>SUM(E15:E16)</f>
        <v>58943249.759999998</v>
      </c>
    </row>
    <row r="15" spans="2:5" x14ac:dyDescent="0.2">
      <c r="B15" s="9" t="s">
        <v>12</v>
      </c>
      <c r="C15" s="6">
        <v>84348514.969999999</v>
      </c>
      <c r="D15" s="6">
        <v>57785507.100000001</v>
      </c>
      <c r="E15" s="6">
        <v>57190794.759999998</v>
      </c>
    </row>
    <row r="16" spans="2:5" x14ac:dyDescent="0.2">
      <c r="B16" s="9" t="s">
        <v>13</v>
      </c>
      <c r="C16" s="6">
        <v>5600000</v>
      </c>
      <c r="D16" s="6">
        <v>1752455</v>
      </c>
      <c r="E16" s="6">
        <v>1752455</v>
      </c>
    </row>
    <row r="17" spans="2:5" x14ac:dyDescent="0.2">
      <c r="B17" s="10"/>
      <c r="C17" s="6"/>
      <c r="D17" s="6"/>
      <c r="E17" s="6"/>
    </row>
    <row r="18" spans="2:5" x14ac:dyDescent="0.2">
      <c r="B18" s="7" t="s">
        <v>14</v>
      </c>
      <c r="C18" s="8">
        <f>SUM(C19:C20)</f>
        <v>0</v>
      </c>
      <c r="D18" s="8">
        <f>SUM(D19:D20)</f>
        <v>0</v>
      </c>
      <c r="E18" s="8">
        <f>SUM(E19:E20)</f>
        <v>0</v>
      </c>
    </row>
    <row r="19" spans="2:5" x14ac:dyDescent="0.2">
      <c r="B19" s="9" t="s">
        <v>15</v>
      </c>
      <c r="C19" s="11">
        <v>0</v>
      </c>
      <c r="D19" s="6">
        <v>0</v>
      </c>
      <c r="E19" s="6">
        <v>0</v>
      </c>
    </row>
    <row r="20" spans="2:5" x14ac:dyDescent="0.2">
      <c r="B20" s="9" t="s">
        <v>16</v>
      </c>
      <c r="C20" s="11"/>
      <c r="D20" s="6"/>
      <c r="E20" s="6"/>
    </row>
    <row r="21" spans="2:5" x14ac:dyDescent="0.2">
      <c r="B21" s="10"/>
      <c r="C21" s="6"/>
      <c r="D21" s="6"/>
      <c r="E21" s="6"/>
    </row>
    <row r="22" spans="2:5" x14ac:dyDescent="0.2">
      <c r="B22" s="7" t="s">
        <v>17</v>
      </c>
      <c r="C22" s="8">
        <f>C9-C14+C18</f>
        <v>0</v>
      </c>
      <c r="D22" s="7">
        <f>D9-D14+D18</f>
        <v>19037794.880000003</v>
      </c>
      <c r="E22" s="7">
        <f>E9-E14+E18</f>
        <v>19632507.220000006</v>
      </c>
    </row>
    <row r="23" spans="2:5" x14ac:dyDescent="0.2">
      <c r="B23" s="7"/>
      <c r="C23" s="6"/>
      <c r="D23" s="10"/>
      <c r="E23" s="10"/>
    </row>
    <row r="24" spans="2:5" x14ac:dyDescent="0.2">
      <c r="B24" s="7" t="s">
        <v>18</v>
      </c>
      <c r="C24" s="8">
        <f>C22-C12</f>
        <v>0</v>
      </c>
      <c r="D24" s="7">
        <f>D22-D12</f>
        <v>19037794.880000003</v>
      </c>
      <c r="E24" s="7">
        <f>E22-E12</f>
        <v>19632507.220000006</v>
      </c>
    </row>
    <row r="25" spans="2:5" x14ac:dyDescent="0.2">
      <c r="B25" s="7"/>
      <c r="C25" s="6"/>
      <c r="D25" s="10"/>
      <c r="E25" s="10"/>
    </row>
    <row r="26" spans="2:5" ht="25.5" x14ac:dyDescent="0.2">
      <c r="B26" s="7" t="s">
        <v>19</v>
      </c>
      <c r="C26" s="8">
        <f>C24-C18</f>
        <v>0</v>
      </c>
      <c r="D26" s="8">
        <f>D24-D18</f>
        <v>19037794.880000003</v>
      </c>
      <c r="E26" s="8">
        <f>E24-E18</f>
        <v>19632507.220000006</v>
      </c>
    </row>
    <row r="27" spans="2:5" ht="13.5" thickBot="1" x14ac:dyDescent="0.25">
      <c r="B27" s="12"/>
      <c r="C27" s="13"/>
      <c r="D27" s="13"/>
      <c r="E27" s="13"/>
    </row>
    <row r="28" spans="2:5" ht="35.1" customHeight="1" thickBot="1" x14ac:dyDescent="0.25">
      <c r="B28" s="41"/>
      <c r="C28" s="41"/>
      <c r="D28" s="41"/>
      <c r="E28" s="41"/>
    </row>
    <row r="29" spans="2:5" ht="13.5" thickBot="1" x14ac:dyDescent="0.25">
      <c r="B29" s="14" t="s">
        <v>20</v>
      </c>
      <c r="C29" s="15" t="s">
        <v>21</v>
      </c>
      <c r="D29" s="15" t="s">
        <v>5</v>
      </c>
      <c r="E29" s="15" t="s">
        <v>22</v>
      </c>
    </row>
    <row r="30" spans="2:5" x14ac:dyDescent="0.2">
      <c r="B30" s="5"/>
      <c r="C30" s="6"/>
      <c r="D30" s="6"/>
      <c r="E30" s="6"/>
    </row>
    <row r="31" spans="2:5" x14ac:dyDescent="0.2">
      <c r="B31" s="7" t="s">
        <v>23</v>
      </c>
      <c r="C31" s="8">
        <f>SUM(C32:C33)</f>
        <v>0</v>
      </c>
      <c r="D31" s="7">
        <f>SUM(D32:D33)</f>
        <v>0</v>
      </c>
      <c r="E31" s="7">
        <f>SUM(E32:E33)</f>
        <v>0</v>
      </c>
    </row>
    <row r="32" spans="2:5" x14ac:dyDescent="0.2">
      <c r="B32" s="9" t="s">
        <v>24</v>
      </c>
      <c r="C32" s="6"/>
      <c r="D32" s="10"/>
      <c r="E32" s="10"/>
    </row>
    <row r="33" spans="2:5" x14ac:dyDescent="0.2">
      <c r="B33" s="9" t="s">
        <v>25</v>
      </c>
      <c r="C33" s="6"/>
      <c r="D33" s="10"/>
      <c r="E33" s="10"/>
    </row>
    <row r="34" spans="2:5" x14ac:dyDescent="0.2">
      <c r="B34" s="7"/>
      <c r="C34" s="6"/>
      <c r="D34" s="6"/>
      <c r="E34" s="6"/>
    </row>
    <row r="35" spans="2:5" x14ac:dyDescent="0.2">
      <c r="B35" s="7" t="s">
        <v>43</v>
      </c>
      <c r="C35" s="8">
        <f>C26+C31</f>
        <v>0</v>
      </c>
      <c r="D35" s="8">
        <f>D26+D31</f>
        <v>19037794.880000003</v>
      </c>
      <c r="E35" s="8">
        <f>E26+E31</f>
        <v>19632507.220000006</v>
      </c>
    </row>
    <row r="36" spans="2:5" ht="13.5" thickBot="1" x14ac:dyDescent="0.25">
      <c r="B36" s="16"/>
      <c r="C36" s="17"/>
      <c r="D36" s="17"/>
      <c r="E36" s="17"/>
    </row>
    <row r="37" spans="2:5" ht="35.1" customHeight="1" thickBot="1" x14ac:dyDescent="0.25">
      <c r="B37" s="18"/>
      <c r="C37" s="18"/>
      <c r="D37" s="18"/>
      <c r="E37" s="18"/>
    </row>
    <row r="38" spans="2:5" x14ac:dyDescent="0.2">
      <c r="B38" s="35" t="s">
        <v>20</v>
      </c>
      <c r="C38" s="39" t="s">
        <v>26</v>
      </c>
      <c r="D38" s="37" t="s">
        <v>5</v>
      </c>
      <c r="E38" s="19" t="s">
        <v>6</v>
      </c>
    </row>
    <row r="39" spans="2:5" ht="13.5" thickBot="1" x14ac:dyDescent="0.25">
      <c r="B39" s="36"/>
      <c r="C39" s="40"/>
      <c r="D39" s="38"/>
      <c r="E39" s="20" t="s">
        <v>22</v>
      </c>
    </row>
    <row r="40" spans="2:5" x14ac:dyDescent="0.2">
      <c r="B40" s="21"/>
      <c r="C40" s="22"/>
      <c r="D40" s="22"/>
      <c r="E40" s="22"/>
    </row>
    <row r="41" spans="2:5" x14ac:dyDescent="0.2">
      <c r="B41" s="23" t="s">
        <v>27</v>
      </c>
      <c r="C41" s="24">
        <f>SUM(C42:C43)</f>
        <v>0</v>
      </c>
      <c r="D41" s="24">
        <f>SUM(D42:D43)</f>
        <v>0</v>
      </c>
      <c r="E41" s="24">
        <f>SUM(E42:E43)</f>
        <v>0</v>
      </c>
    </row>
    <row r="42" spans="2:5" x14ac:dyDescent="0.2">
      <c r="B42" s="25" t="s">
        <v>28</v>
      </c>
      <c r="C42" s="22"/>
      <c r="D42" s="26"/>
      <c r="E42" s="26"/>
    </row>
    <row r="43" spans="2:5" x14ac:dyDescent="0.2">
      <c r="B43" s="25" t="s">
        <v>29</v>
      </c>
      <c r="C43" s="22"/>
      <c r="D43" s="26"/>
      <c r="E43" s="26"/>
    </row>
    <row r="44" spans="2:5" x14ac:dyDescent="0.2">
      <c r="B44" s="23" t="s">
        <v>30</v>
      </c>
      <c r="C44" s="24">
        <f>SUM(C45:C46)</f>
        <v>0</v>
      </c>
      <c r="D44" s="24">
        <f>SUM(D45:D46)</f>
        <v>0</v>
      </c>
      <c r="E44" s="24">
        <f>SUM(E45:E46)</f>
        <v>0</v>
      </c>
    </row>
    <row r="45" spans="2:5" x14ac:dyDescent="0.2">
      <c r="B45" s="25" t="s">
        <v>31</v>
      </c>
      <c r="C45" s="22"/>
      <c r="D45" s="26"/>
      <c r="E45" s="26"/>
    </row>
    <row r="46" spans="2:5" x14ac:dyDescent="0.2">
      <c r="B46" s="25" t="s">
        <v>32</v>
      </c>
      <c r="C46" s="22"/>
      <c r="D46" s="26"/>
      <c r="E46" s="26"/>
    </row>
    <row r="47" spans="2:5" x14ac:dyDescent="0.2">
      <c r="B47" s="23"/>
      <c r="C47" s="22"/>
      <c r="D47" s="22"/>
      <c r="E47" s="22"/>
    </row>
    <row r="48" spans="2:5" x14ac:dyDescent="0.2">
      <c r="B48" s="23" t="s">
        <v>33</v>
      </c>
      <c r="C48" s="24">
        <f>C41-C44</f>
        <v>0</v>
      </c>
      <c r="D48" s="23">
        <f>D41-D44</f>
        <v>0</v>
      </c>
      <c r="E48" s="23">
        <f>E41-E44</f>
        <v>0</v>
      </c>
    </row>
    <row r="49" spans="2:5" ht="13.5" thickBot="1" x14ac:dyDescent="0.25">
      <c r="B49" s="27"/>
      <c r="C49" s="28"/>
      <c r="D49" s="27"/>
      <c r="E49" s="27"/>
    </row>
    <row r="50" spans="2:5" ht="35.1" customHeight="1" thickBot="1" x14ac:dyDescent="0.25">
      <c r="B50" s="18"/>
      <c r="C50" s="18"/>
      <c r="D50" s="18"/>
      <c r="E50" s="18"/>
    </row>
    <row r="51" spans="2:5" x14ac:dyDescent="0.2">
      <c r="B51" s="35" t="s">
        <v>20</v>
      </c>
      <c r="C51" s="19" t="s">
        <v>3</v>
      </c>
      <c r="D51" s="37" t="s">
        <v>5</v>
      </c>
      <c r="E51" s="19" t="s">
        <v>6</v>
      </c>
    </row>
    <row r="52" spans="2:5" ht="13.5" thickBot="1" x14ac:dyDescent="0.25">
      <c r="B52" s="36"/>
      <c r="C52" s="20" t="s">
        <v>21</v>
      </c>
      <c r="D52" s="38"/>
      <c r="E52" s="20" t="s">
        <v>22</v>
      </c>
    </row>
    <row r="53" spans="2:5" x14ac:dyDescent="0.2">
      <c r="B53" s="21"/>
      <c r="C53" s="22"/>
      <c r="D53" s="22"/>
      <c r="E53" s="22"/>
    </row>
    <row r="54" spans="2:5" x14ac:dyDescent="0.2">
      <c r="B54" s="26" t="s">
        <v>34</v>
      </c>
      <c r="C54" s="22">
        <f>C10</f>
        <v>84348514.969999999</v>
      </c>
      <c r="D54" s="26">
        <f>D10</f>
        <v>77918417.980000004</v>
      </c>
      <c r="E54" s="26">
        <f>E10</f>
        <v>77918417.980000004</v>
      </c>
    </row>
    <row r="55" spans="2:5" x14ac:dyDescent="0.2">
      <c r="B55" s="26"/>
      <c r="C55" s="22"/>
      <c r="D55" s="26"/>
      <c r="E55" s="26"/>
    </row>
    <row r="56" spans="2:5" x14ac:dyDescent="0.2">
      <c r="B56" s="29" t="s">
        <v>35</v>
      </c>
      <c r="C56" s="22">
        <f>C42-C45</f>
        <v>0</v>
      </c>
      <c r="D56" s="26">
        <f>D42-D45</f>
        <v>0</v>
      </c>
      <c r="E56" s="26">
        <f>E42-E45</f>
        <v>0</v>
      </c>
    </row>
    <row r="57" spans="2:5" x14ac:dyDescent="0.2">
      <c r="B57" s="25" t="s">
        <v>28</v>
      </c>
      <c r="C57" s="22">
        <f>C42</f>
        <v>0</v>
      </c>
      <c r="D57" s="26">
        <f>D42</f>
        <v>0</v>
      </c>
      <c r="E57" s="26">
        <f>E42</f>
        <v>0</v>
      </c>
    </row>
    <row r="58" spans="2:5" x14ac:dyDescent="0.2">
      <c r="B58" s="25" t="s">
        <v>31</v>
      </c>
      <c r="C58" s="22">
        <f>C45</f>
        <v>0</v>
      </c>
      <c r="D58" s="26">
        <f>D45</f>
        <v>0</v>
      </c>
      <c r="E58" s="26">
        <f>E45</f>
        <v>0</v>
      </c>
    </row>
    <row r="59" spans="2:5" x14ac:dyDescent="0.2">
      <c r="B59" s="30"/>
      <c r="C59" s="22"/>
      <c r="D59" s="26"/>
      <c r="E59" s="26"/>
    </row>
    <row r="60" spans="2:5" x14ac:dyDescent="0.2">
      <c r="B60" s="30" t="s">
        <v>12</v>
      </c>
      <c r="C60" s="22">
        <f>C15</f>
        <v>84348514.969999999</v>
      </c>
      <c r="D60" s="22">
        <f>D15</f>
        <v>57785507.100000001</v>
      </c>
      <c r="E60" s="22">
        <f>E15</f>
        <v>57190794.759999998</v>
      </c>
    </row>
    <row r="61" spans="2:5" x14ac:dyDescent="0.2">
      <c r="B61" s="30"/>
      <c r="C61" s="22"/>
      <c r="D61" s="22"/>
      <c r="E61" s="22"/>
    </row>
    <row r="62" spans="2:5" x14ac:dyDescent="0.2">
      <c r="B62" s="30" t="s">
        <v>15</v>
      </c>
      <c r="C62" s="31"/>
      <c r="D62" s="22">
        <f>D19</f>
        <v>0</v>
      </c>
      <c r="E62" s="22">
        <f>E19</f>
        <v>0</v>
      </c>
    </row>
    <row r="63" spans="2:5" x14ac:dyDescent="0.2">
      <c r="B63" s="30"/>
      <c r="C63" s="22"/>
      <c r="D63" s="22"/>
      <c r="E63" s="22"/>
    </row>
    <row r="64" spans="2:5" x14ac:dyDescent="0.2">
      <c r="B64" s="32" t="s">
        <v>36</v>
      </c>
      <c r="C64" s="24">
        <f>C54+C56-C60+C62</f>
        <v>0</v>
      </c>
      <c r="D64" s="23">
        <f>D54+D56-D60+D62</f>
        <v>20132910.880000003</v>
      </c>
      <c r="E64" s="23">
        <f>E54+E56-E60+E62</f>
        <v>20727623.220000006</v>
      </c>
    </row>
    <row r="65" spans="2:5" x14ac:dyDescent="0.2">
      <c r="B65" s="32"/>
      <c r="C65" s="24"/>
      <c r="D65" s="23"/>
      <c r="E65" s="23"/>
    </row>
    <row r="66" spans="2:5" ht="25.5" x14ac:dyDescent="0.2">
      <c r="B66" s="33" t="s">
        <v>37</v>
      </c>
      <c r="C66" s="24">
        <f>C64-C56</f>
        <v>0</v>
      </c>
      <c r="D66" s="23">
        <f>D64-D56</f>
        <v>20132910.880000003</v>
      </c>
      <c r="E66" s="23">
        <f>E64-E56</f>
        <v>20727623.220000006</v>
      </c>
    </row>
    <row r="67" spans="2:5" ht="13.5" thickBot="1" x14ac:dyDescent="0.25">
      <c r="B67" s="27"/>
      <c r="C67" s="28"/>
      <c r="D67" s="27"/>
      <c r="E67" s="27"/>
    </row>
    <row r="68" spans="2:5" ht="35.1" customHeight="1" thickBot="1" x14ac:dyDescent="0.25">
      <c r="B68" s="18"/>
      <c r="C68" s="18"/>
      <c r="D68" s="18"/>
      <c r="E68" s="18"/>
    </row>
    <row r="69" spans="2:5" x14ac:dyDescent="0.2">
      <c r="B69" s="35" t="s">
        <v>20</v>
      </c>
      <c r="C69" s="39" t="s">
        <v>26</v>
      </c>
      <c r="D69" s="37" t="s">
        <v>5</v>
      </c>
      <c r="E69" s="19" t="s">
        <v>6</v>
      </c>
    </row>
    <row r="70" spans="2:5" ht="13.5" thickBot="1" x14ac:dyDescent="0.25">
      <c r="B70" s="36"/>
      <c r="C70" s="40"/>
      <c r="D70" s="38"/>
      <c r="E70" s="20" t="s">
        <v>22</v>
      </c>
    </row>
    <row r="71" spans="2:5" x14ac:dyDescent="0.2">
      <c r="B71" s="21"/>
      <c r="C71" s="22"/>
      <c r="D71" s="22"/>
      <c r="E71" s="22"/>
    </row>
    <row r="72" spans="2:5" x14ac:dyDescent="0.2">
      <c r="B72" s="26" t="s">
        <v>10</v>
      </c>
      <c r="C72" s="22">
        <f>C11</f>
        <v>5600000</v>
      </c>
      <c r="D72" s="26">
        <f>D11</f>
        <v>657339</v>
      </c>
      <c r="E72" s="26">
        <f>E11</f>
        <v>657339</v>
      </c>
    </row>
    <row r="73" spans="2:5" x14ac:dyDescent="0.2">
      <c r="B73" s="26"/>
      <c r="C73" s="22"/>
      <c r="D73" s="26"/>
      <c r="E73" s="26"/>
    </row>
    <row r="74" spans="2:5" ht="25.5" x14ac:dyDescent="0.2">
      <c r="B74" s="34" t="s">
        <v>38</v>
      </c>
      <c r="C74" s="22">
        <f>C75-C76</f>
        <v>0</v>
      </c>
      <c r="D74" s="26">
        <f>D75-D76</f>
        <v>0</v>
      </c>
      <c r="E74" s="26">
        <f>E75-E76</f>
        <v>0</v>
      </c>
    </row>
    <row r="75" spans="2:5" x14ac:dyDescent="0.2">
      <c r="B75" s="25" t="s">
        <v>29</v>
      </c>
      <c r="C75" s="22">
        <f>C43</f>
        <v>0</v>
      </c>
      <c r="D75" s="26">
        <f>D43</f>
        <v>0</v>
      </c>
      <c r="E75" s="26">
        <f>E43</f>
        <v>0</v>
      </c>
    </row>
    <row r="76" spans="2:5" x14ac:dyDescent="0.2">
      <c r="B76" s="25" t="s">
        <v>32</v>
      </c>
      <c r="C76" s="22">
        <f>C46</f>
        <v>0</v>
      </c>
      <c r="D76" s="26">
        <f>D46</f>
        <v>0</v>
      </c>
      <c r="E76" s="26">
        <f>E46</f>
        <v>0</v>
      </c>
    </row>
    <row r="77" spans="2:5" x14ac:dyDescent="0.2">
      <c r="B77" s="30"/>
      <c r="C77" s="22"/>
      <c r="D77" s="26"/>
      <c r="E77" s="26"/>
    </row>
    <row r="78" spans="2:5" x14ac:dyDescent="0.2">
      <c r="B78" s="30" t="s">
        <v>39</v>
      </c>
      <c r="C78" s="22">
        <f>C16</f>
        <v>5600000</v>
      </c>
      <c r="D78" s="22">
        <f>D16</f>
        <v>1752455</v>
      </c>
      <c r="E78" s="22">
        <f>E16</f>
        <v>1752455</v>
      </c>
    </row>
    <row r="79" spans="2:5" x14ac:dyDescent="0.2">
      <c r="B79" s="30"/>
      <c r="C79" s="22"/>
      <c r="D79" s="22"/>
      <c r="E79" s="22"/>
    </row>
    <row r="80" spans="2:5" x14ac:dyDescent="0.2">
      <c r="B80" s="30" t="s">
        <v>16</v>
      </c>
      <c r="C80" s="31"/>
      <c r="D80" s="22">
        <f>D20</f>
        <v>0</v>
      </c>
      <c r="E80" s="22">
        <f>E20</f>
        <v>0</v>
      </c>
    </row>
    <row r="81" spans="2:5" x14ac:dyDescent="0.2">
      <c r="B81" s="30"/>
      <c r="C81" s="22"/>
      <c r="D81" s="22"/>
      <c r="E81" s="22"/>
    </row>
    <row r="82" spans="2:5" x14ac:dyDescent="0.2">
      <c r="B82" s="32" t="s">
        <v>40</v>
      </c>
      <c r="C82" s="24">
        <f>C72+C74-C78+C80</f>
        <v>0</v>
      </c>
      <c r="D82" s="23">
        <f>D72+D74-D78+D80</f>
        <v>-1095116</v>
      </c>
      <c r="E82" s="23">
        <f>E72+E74-E78+E80</f>
        <v>-1095116</v>
      </c>
    </row>
    <row r="83" spans="2:5" x14ac:dyDescent="0.2">
      <c r="B83" s="32"/>
      <c r="C83" s="24"/>
      <c r="D83" s="23"/>
      <c r="E83" s="23"/>
    </row>
    <row r="84" spans="2:5" ht="25.5" x14ac:dyDescent="0.2">
      <c r="B84" s="33" t="s">
        <v>41</v>
      </c>
      <c r="C84" s="24">
        <f>C82-C74</f>
        <v>0</v>
      </c>
      <c r="D84" s="23">
        <f>D82-D74</f>
        <v>-1095116</v>
      </c>
      <c r="E84" s="23">
        <f>E82-E74</f>
        <v>-1095116</v>
      </c>
    </row>
    <row r="85" spans="2:5" ht="13.5" thickBot="1" x14ac:dyDescent="0.25">
      <c r="B85" s="27"/>
      <c r="C85" s="28"/>
      <c r="D85" s="27"/>
      <c r="E85" s="27"/>
    </row>
  </sheetData>
  <mergeCells count="15">
    <mergeCell ref="B69:B70"/>
    <mergeCell ref="C69:C70"/>
    <mergeCell ref="D69:D70"/>
    <mergeCell ref="B51:B52"/>
    <mergeCell ref="D51:D52"/>
    <mergeCell ref="B38:B39"/>
    <mergeCell ref="C38:C39"/>
    <mergeCell ref="D38:D39"/>
    <mergeCell ref="B28:E28"/>
    <mergeCell ref="B2:E2"/>
    <mergeCell ref="B3:E3"/>
    <mergeCell ref="B4:E4"/>
    <mergeCell ref="B5:E5"/>
    <mergeCell ref="B7:B8"/>
    <mergeCell ref="D7:D8"/>
  </mergeCells>
  <pageMargins left="0.7" right="0.7" top="0.75" bottom="0.75" header="0.3" footer="0.3"/>
  <pageSetup scale="68" fitToHeight="0" orientation="portrait" r:id="rId1"/>
  <rowBreaks count="1" manualBreakCount="1">
    <brk id="67" max="16383" man="1"/>
  </rowBreaks>
  <colBreaks count="1" manualBreakCount="1">
    <brk id="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D2EE3A-B4D1-4B01-AB98-6700DF71E9F3}">
  <sheetPr>
    <tabColor rgb="FFFFC000"/>
    <pageSetUpPr fitToPage="1"/>
  </sheetPr>
  <dimension ref="B1:E85"/>
  <sheetViews>
    <sheetView workbookViewId="0">
      <pane ySplit="8" topLeftCell="A9" activePane="bottomLeft" state="frozen"/>
      <selection activeCell="B22" sqref="B22"/>
      <selection pane="bottomLeft" activeCell="B15" sqref="B15"/>
    </sheetView>
  </sheetViews>
  <sheetFormatPr baseColWidth="10" defaultRowHeight="12.75" x14ac:dyDescent="0.2"/>
  <cols>
    <col min="1" max="1" width="4.85546875" style="1" customWidth="1"/>
    <col min="2" max="2" width="69.7109375" style="1" bestFit="1" customWidth="1"/>
    <col min="3" max="3" width="17.7109375" style="1" customWidth="1"/>
    <col min="4" max="4" width="18" style="1" customWidth="1"/>
    <col min="5" max="5" width="20.85546875" style="1" customWidth="1"/>
    <col min="6" max="256" width="11.42578125" style="1"/>
    <col min="257" max="257" width="4.85546875" style="1" customWidth="1"/>
    <col min="258" max="258" width="69.7109375" style="1" bestFit="1" customWidth="1"/>
    <col min="259" max="259" width="17.7109375" style="1" customWidth="1"/>
    <col min="260" max="260" width="18" style="1" customWidth="1"/>
    <col min="261" max="261" width="20.85546875" style="1" customWidth="1"/>
    <col min="262" max="512" width="11.42578125" style="1"/>
    <col min="513" max="513" width="4.85546875" style="1" customWidth="1"/>
    <col min="514" max="514" width="69.7109375" style="1" bestFit="1" customWidth="1"/>
    <col min="515" max="515" width="17.7109375" style="1" customWidth="1"/>
    <col min="516" max="516" width="18" style="1" customWidth="1"/>
    <col min="517" max="517" width="20.85546875" style="1" customWidth="1"/>
    <col min="518" max="768" width="11.42578125" style="1"/>
    <col min="769" max="769" width="4.85546875" style="1" customWidth="1"/>
    <col min="770" max="770" width="69.7109375" style="1" bestFit="1" customWidth="1"/>
    <col min="771" max="771" width="17.7109375" style="1" customWidth="1"/>
    <col min="772" max="772" width="18" style="1" customWidth="1"/>
    <col min="773" max="773" width="20.85546875" style="1" customWidth="1"/>
    <col min="774" max="1024" width="11.42578125" style="1"/>
    <col min="1025" max="1025" width="4.85546875" style="1" customWidth="1"/>
    <col min="1026" max="1026" width="69.7109375" style="1" bestFit="1" customWidth="1"/>
    <col min="1027" max="1027" width="17.7109375" style="1" customWidth="1"/>
    <col min="1028" max="1028" width="18" style="1" customWidth="1"/>
    <col min="1029" max="1029" width="20.85546875" style="1" customWidth="1"/>
    <col min="1030" max="1280" width="11.42578125" style="1"/>
    <col min="1281" max="1281" width="4.85546875" style="1" customWidth="1"/>
    <col min="1282" max="1282" width="69.7109375" style="1" bestFit="1" customWidth="1"/>
    <col min="1283" max="1283" width="17.7109375" style="1" customWidth="1"/>
    <col min="1284" max="1284" width="18" style="1" customWidth="1"/>
    <col min="1285" max="1285" width="20.85546875" style="1" customWidth="1"/>
    <col min="1286" max="1536" width="11.42578125" style="1"/>
    <col min="1537" max="1537" width="4.85546875" style="1" customWidth="1"/>
    <col min="1538" max="1538" width="69.7109375" style="1" bestFit="1" customWidth="1"/>
    <col min="1539" max="1539" width="17.7109375" style="1" customWidth="1"/>
    <col min="1540" max="1540" width="18" style="1" customWidth="1"/>
    <col min="1541" max="1541" width="20.85546875" style="1" customWidth="1"/>
    <col min="1542" max="1792" width="11.42578125" style="1"/>
    <col min="1793" max="1793" width="4.85546875" style="1" customWidth="1"/>
    <col min="1794" max="1794" width="69.7109375" style="1" bestFit="1" customWidth="1"/>
    <col min="1795" max="1795" width="17.7109375" style="1" customWidth="1"/>
    <col min="1796" max="1796" width="18" style="1" customWidth="1"/>
    <col min="1797" max="1797" width="20.85546875" style="1" customWidth="1"/>
    <col min="1798" max="2048" width="11.42578125" style="1"/>
    <col min="2049" max="2049" width="4.85546875" style="1" customWidth="1"/>
    <col min="2050" max="2050" width="69.7109375" style="1" bestFit="1" customWidth="1"/>
    <col min="2051" max="2051" width="17.7109375" style="1" customWidth="1"/>
    <col min="2052" max="2052" width="18" style="1" customWidth="1"/>
    <col min="2053" max="2053" width="20.85546875" style="1" customWidth="1"/>
    <col min="2054" max="2304" width="11.42578125" style="1"/>
    <col min="2305" max="2305" width="4.85546875" style="1" customWidth="1"/>
    <col min="2306" max="2306" width="69.7109375" style="1" bestFit="1" customWidth="1"/>
    <col min="2307" max="2307" width="17.7109375" style="1" customWidth="1"/>
    <col min="2308" max="2308" width="18" style="1" customWidth="1"/>
    <col min="2309" max="2309" width="20.85546875" style="1" customWidth="1"/>
    <col min="2310" max="2560" width="11.42578125" style="1"/>
    <col min="2561" max="2561" width="4.85546875" style="1" customWidth="1"/>
    <col min="2562" max="2562" width="69.7109375" style="1" bestFit="1" customWidth="1"/>
    <col min="2563" max="2563" width="17.7109375" style="1" customWidth="1"/>
    <col min="2564" max="2564" width="18" style="1" customWidth="1"/>
    <col min="2565" max="2565" width="20.85546875" style="1" customWidth="1"/>
    <col min="2566" max="2816" width="11.42578125" style="1"/>
    <col min="2817" max="2817" width="4.85546875" style="1" customWidth="1"/>
    <col min="2818" max="2818" width="69.7109375" style="1" bestFit="1" customWidth="1"/>
    <col min="2819" max="2819" width="17.7109375" style="1" customWidth="1"/>
    <col min="2820" max="2820" width="18" style="1" customWidth="1"/>
    <col min="2821" max="2821" width="20.85546875" style="1" customWidth="1"/>
    <col min="2822" max="3072" width="11.42578125" style="1"/>
    <col min="3073" max="3073" width="4.85546875" style="1" customWidth="1"/>
    <col min="3074" max="3074" width="69.7109375" style="1" bestFit="1" customWidth="1"/>
    <col min="3075" max="3075" width="17.7109375" style="1" customWidth="1"/>
    <col min="3076" max="3076" width="18" style="1" customWidth="1"/>
    <col min="3077" max="3077" width="20.85546875" style="1" customWidth="1"/>
    <col min="3078" max="3328" width="11.42578125" style="1"/>
    <col min="3329" max="3329" width="4.85546875" style="1" customWidth="1"/>
    <col min="3330" max="3330" width="69.7109375" style="1" bestFit="1" customWidth="1"/>
    <col min="3331" max="3331" width="17.7109375" style="1" customWidth="1"/>
    <col min="3332" max="3332" width="18" style="1" customWidth="1"/>
    <col min="3333" max="3333" width="20.85546875" style="1" customWidth="1"/>
    <col min="3334" max="3584" width="11.42578125" style="1"/>
    <col min="3585" max="3585" width="4.85546875" style="1" customWidth="1"/>
    <col min="3586" max="3586" width="69.7109375" style="1" bestFit="1" customWidth="1"/>
    <col min="3587" max="3587" width="17.7109375" style="1" customWidth="1"/>
    <col min="3588" max="3588" width="18" style="1" customWidth="1"/>
    <col min="3589" max="3589" width="20.85546875" style="1" customWidth="1"/>
    <col min="3590" max="3840" width="11.42578125" style="1"/>
    <col min="3841" max="3841" width="4.85546875" style="1" customWidth="1"/>
    <col min="3842" max="3842" width="69.7109375" style="1" bestFit="1" customWidth="1"/>
    <col min="3843" max="3843" width="17.7109375" style="1" customWidth="1"/>
    <col min="3844" max="3844" width="18" style="1" customWidth="1"/>
    <col min="3845" max="3845" width="20.85546875" style="1" customWidth="1"/>
    <col min="3846" max="4096" width="11.42578125" style="1"/>
    <col min="4097" max="4097" width="4.85546875" style="1" customWidth="1"/>
    <col min="4098" max="4098" width="69.7109375" style="1" bestFit="1" customWidth="1"/>
    <col min="4099" max="4099" width="17.7109375" style="1" customWidth="1"/>
    <col min="4100" max="4100" width="18" style="1" customWidth="1"/>
    <col min="4101" max="4101" width="20.85546875" style="1" customWidth="1"/>
    <col min="4102" max="4352" width="11.42578125" style="1"/>
    <col min="4353" max="4353" width="4.85546875" style="1" customWidth="1"/>
    <col min="4354" max="4354" width="69.7109375" style="1" bestFit="1" customWidth="1"/>
    <col min="4355" max="4355" width="17.7109375" style="1" customWidth="1"/>
    <col min="4356" max="4356" width="18" style="1" customWidth="1"/>
    <col min="4357" max="4357" width="20.85546875" style="1" customWidth="1"/>
    <col min="4358" max="4608" width="11.42578125" style="1"/>
    <col min="4609" max="4609" width="4.85546875" style="1" customWidth="1"/>
    <col min="4610" max="4610" width="69.7109375" style="1" bestFit="1" customWidth="1"/>
    <col min="4611" max="4611" width="17.7109375" style="1" customWidth="1"/>
    <col min="4612" max="4612" width="18" style="1" customWidth="1"/>
    <col min="4613" max="4613" width="20.85546875" style="1" customWidth="1"/>
    <col min="4614" max="4864" width="11.42578125" style="1"/>
    <col min="4865" max="4865" width="4.85546875" style="1" customWidth="1"/>
    <col min="4866" max="4866" width="69.7109375" style="1" bestFit="1" customWidth="1"/>
    <col min="4867" max="4867" width="17.7109375" style="1" customWidth="1"/>
    <col min="4868" max="4868" width="18" style="1" customWidth="1"/>
    <col min="4869" max="4869" width="20.85546875" style="1" customWidth="1"/>
    <col min="4870" max="5120" width="11.42578125" style="1"/>
    <col min="5121" max="5121" width="4.85546875" style="1" customWidth="1"/>
    <col min="5122" max="5122" width="69.7109375" style="1" bestFit="1" customWidth="1"/>
    <col min="5123" max="5123" width="17.7109375" style="1" customWidth="1"/>
    <col min="5124" max="5124" width="18" style="1" customWidth="1"/>
    <col min="5125" max="5125" width="20.85546875" style="1" customWidth="1"/>
    <col min="5126" max="5376" width="11.42578125" style="1"/>
    <col min="5377" max="5377" width="4.85546875" style="1" customWidth="1"/>
    <col min="5378" max="5378" width="69.7109375" style="1" bestFit="1" customWidth="1"/>
    <col min="5379" max="5379" width="17.7109375" style="1" customWidth="1"/>
    <col min="5380" max="5380" width="18" style="1" customWidth="1"/>
    <col min="5381" max="5381" width="20.85546875" style="1" customWidth="1"/>
    <col min="5382" max="5632" width="11.42578125" style="1"/>
    <col min="5633" max="5633" width="4.85546875" style="1" customWidth="1"/>
    <col min="5634" max="5634" width="69.7109375" style="1" bestFit="1" customWidth="1"/>
    <col min="5635" max="5635" width="17.7109375" style="1" customWidth="1"/>
    <col min="5636" max="5636" width="18" style="1" customWidth="1"/>
    <col min="5637" max="5637" width="20.85546875" style="1" customWidth="1"/>
    <col min="5638" max="5888" width="11.42578125" style="1"/>
    <col min="5889" max="5889" width="4.85546875" style="1" customWidth="1"/>
    <col min="5890" max="5890" width="69.7109375" style="1" bestFit="1" customWidth="1"/>
    <col min="5891" max="5891" width="17.7109375" style="1" customWidth="1"/>
    <col min="5892" max="5892" width="18" style="1" customWidth="1"/>
    <col min="5893" max="5893" width="20.85546875" style="1" customWidth="1"/>
    <col min="5894" max="6144" width="11.42578125" style="1"/>
    <col min="6145" max="6145" width="4.85546875" style="1" customWidth="1"/>
    <col min="6146" max="6146" width="69.7109375" style="1" bestFit="1" customWidth="1"/>
    <col min="6147" max="6147" width="17.7109375" style="1" customWidth="1"/>
    <col min="6148" max="6148" width="18" style="1" customWidth="1"/>
    <col min="6149" max="6149" width="20.85546875" style="1" customWidth="1"/>
    <col min="6150" max="6400" width="11.42578125" style="1"/>
    <col min="6401" max="6401" width="4.85546875" style="1" customWidth="1"/>
    <col min="6402" max="6402" width="69.7109375" style="1" bestFit="1" customWidth="1"/>
    <col min="6403" max="6403" width="17.7109375" style="1" customWidth="1"/>
    <col min="6404" max="6404" width="18" style="1" customWidth="1"/>
    <col min="6405" max="6405" width="20.85546875" style="1" customWidth="1"/>
    <col min="6406" max="6656" width="11.42578125" style="1"/>
    <col min="6657" max="6657" width="4.85546875" style="1" customWidth="1"/>
    <col min="6658" max="6658" width="69.7109375" style="1" bestFit="1" customWidth="1"/>
    <col min="6659" max="6659" width="17.7109375" style="1" customWidth="1"/>
    <col min="6660" max="6660" width="18" style="1" customWidth="1"/>
    <col min="6661" max="6661" width="20.85546875" style="1" customWidth="1"/>
    <col min="6662" max="6912" width="11.42578125" style="1"/>
    <col min="6913" max="6913" width="4.85546875" style="1" customWidth="1"/>
    <col min="6914" max="6914" width="69.7109375" style="1" bestFit="1" customWidth="1"/>
    <col min="6915" max="6915" width="17.7109375" style="1" customWidth="1"/>
    <col min="6916" max="6916" width="18" style="1" customWidth="1"/>
    <col min="6917" max="6917" width="20.85546875" style="1" customWidth="1"/>
    <col min="6918" max="7168" width="11.42578125" style="1"/>
    <col min="7169" max="7169" width="4.85546875" style="1" customWidth="1"/>
    <col min="7170" max="7170" width="69.7109375" style="1" bestFit="1" customWidth="1"/>
    <col min="7171" max="7171" width="17.7109375" style="1" customWidth="1"/>
    <col min="7172" max="7172" width="18" style="1" customWidth="1"/>
    <col min="7173" max="7173" width="20.85546875" style="1" customWidth="1"/>
    <col min="7174" max="7424" width="11.42578125" style="1"/>
    <col min="7425" max="7425" width="4.85546875" style="1" customWidth="1"/>
    <col min="7426" max="7426" width="69.7109375" style="1" bestFit="1" customWidth="1"/>
    <col min="7427" max="7427" width="17.7109375" style="1" customWidth="1"/>
    <col min="7428" max="7428" width="18" style="1" customWidth="1"/>
    <col min="7429" max="7429" width="20.85546875" style="1" customWidth="1"/>
    <col min="7430" max="7680" width="11.42578125" style="1"/>
    <col min="7681" max="7681" width="4.85546875" style="1" customWidth="1"/>
    <col min="7682" max="7682" width="69.7109375" style="1" bestFit="1" customWidth="1"/>
    <col min="7683" max="7683" width="17.7109375" style="1" customWidth="1"/>
    <col min="7684" max="7684" width="18" style="1" customWidth="1"/>
    <col min="7685" max="7685" width="20.85546875" style="1" customWidth="1"/>
    <col min="7686" max="7936" width="11.42578125" style="1"/>
    <col min="7937" max="7937" width="4.85546875" style="1" customWidth="1"/>
    <col min="7938" max="7938" width="69.7109375" style="1" bestFit="1" customWidth="1"/>
    <col min="7939" max="7939" width="17.7109375" style="1" customWidth="1"/>
    <col min="7940" max="7940" width="18" style="1" customWidth="1"/>
    <col min="7941" max="7941" width="20.85546875" style="1" customWidth="1"/>
    <col min="7942" max="8192" width="11.42578125" style="1"/>
    <col min="8193" max="8193" width="4.85546875" style="1" customWidth="1"/>
    <col min="8194" max="8194" width="69.7109375" style="1" bestFit="1" customWidth="1"/>
    <col min="8195" max="8195" width="17.7109375" style="1" customWidth="1"/>
    <col min="8196" max="8196" width="18" style="1" customWidth="1"/>
    <col min="8197" max="8197" width="20.85546875" style="1" customWidth="1"/>
    <col min="8198" max="8448" width="11.42578125" style="1"/>
    <col min="8449" max="8449" width="4.85546875" style="1" customWidth="1"/>
    <col min="8450" max="8450" width="69.7109375" style="1" bestFit="1" customWidth="1"/>
    <col min="8451" max="8451" width="17.7109375" style="1" customWidth="1"/>
    <col min="8452" max="8452" width="18" style="1" customWidth="1"/>
    <col min="8453" max="8453" width="20.85546875" style="1" customWidth="1"/>
    <col min="8454" max="8704" width="11.42578125" style="1"/>
    <col min="8705" max="8705" width="4.85546875" style="1" customWidth="1"/>
    <col min="8706" max="8706" width="69.7109375" style="1" bestFit="1" customWidth="1"/>
    <col min="8707" max="8707" width="17.7109375" style="1" customWidth="1"/>
    <col min="8708" max="8708" width="18" style="1" customWidth="1"/>
    <col min="8709" max="8709" width="20.85546875" style="1" customWidth="1"/>
    <col min="8710" max="8960" width="11.42578125" style="1"/>
    <col min="8961" max="8961" width="4.85546875" style="1" customWidth="1"/>
    <col min="8962" max="8962" width="69.7109375" style="1" bestFit="1" customWidth="1"/>
    <col min="8963" max="8963" width="17.7109375" style="1" customWidth="1"/>
    <col min="8964" max="8964" width="18" style="1" customWidth="1"/>
    <col min="8965" max="8965" width="20.85546875" style="1" customWidth="1"/>
    <col min="8966" max="9216" width="11.42578125" style="1"/>
    <col min="9217" max="9217" width="4.85546875" style="1" customWidth="1"/>
    <col min="9218" max="9218" width="69.7109375" style="1" bestFit="1" customWidth="1"/>
    <col min="9219" max="9219" width="17.7109375" style="1" customWidth="1"/>
    <col min="9220" max="9220" width="18" style="1" customWidth="1"/>
    <col min="9221" max="9221" width="20.85546875" style="1" customWidth="1"/>
    <col min="9222" max="9472" width="11.42578125" style="1"/>
    <col min="9473" max="9473" width="4.85546875" style="1" customWidth="1"/>
    <col min="9474" max="9474" width="69.7109375" style="1" bestFit="1" customWidth="1"/>
    <col min="9475" max="9475" width="17.7109375" style="1" customWidth="1"/>
    <col min="9476" max="9476" width="18" style="1" customWidth="1"/>
    <col min="9477" max="9477" width="20.85546875" style="1" customWidth="1"/>
    <col min="9478" max="9728" width="11.42578125" style="1"/>
    <col min="9729" max="9729" width="4.85546875" style="1" customWidth="1"/>
    <col min="9730" max="9730" width="69.7109375" style="1" bestFit="1" customWidth="1"/>
    <col min="9731" max="9731" width="17.7109375" style="1" customWidth="1"/>
    <col min="9732" max="9732" width="18" style="1" customWidth="1"/>
    <col min="9733" max="9733" width="20.85546875" style="1" customWidth="1"/>
    <col min="9734" max="9984" width="11.42578125" style="1"/>
    <col min="9985" max="9985" width="4.85546875" style="1" customWidth="1"/>
    <col min="9986" max="9986" width="69.7109375" style="1" bestFit="1" customWidth="1"/>
    <col min="9987" max="9987" width="17.7109375" style="1" customWidth="1"/>
    <col min="9988" max="9988" width="18" style="1" customWidth="1"/>
    <col min="9989" max="9989" width="20.85546875" style="1" customWidth="1"/>
    <col min="9990" max="10240" width="11.42578125" style="1"/>
    <col min="10241" max="10241" width="4.85546875" style="1" customWidth="1"/>
    <col min="10242" max="10242" width="69.7109375" style="1" bestFit="1" customWidth="1"/>
    <col min="10243" max="10243" width="17.7109375" style="1" customWidth="1"/>
    <col min="10244" max="10244" width="18" style="1" customWidth="1"/>
    <col min="10245" max="10245" width="20.85546875" style="1" customWidth="1"/>
    <col min="10246" max="10496" width="11.42578125" style="1"/>
    <col min="10497" max="10497" width="4.85546875" style="1" customWidth="1"/>
    <col min="10498" max="10498" width="69.7109375" style="1" bestFit="1" customWidth="1"/>
    <col min="10499" max="10499" width="17.7109375" style="1" customWidth="1"/>
    <col min="10500" max="10500" width="18" style="1" customWidth="1"/>
    <col min="10501" max="10501" width="20.85546875" style="1" customWidth="1"/>
    <col min="10502" max="10752" width="11.42578125" style="1"/>
    <col min="10753" max="10753" width="4.85546875" style="1" customWidth="1"/>
    <col min="10754" max="10754" width="69.7109375" style="1" bestFit="1" customWidth="1"/>
    <col min="10755" max="10755" width="17.7109375" style="1" customWidth="1"/>
    <col min="10756" max="10756" width="18" style="1" customWidth="1"/>
    <col min="10757" max="10757" width="20.85546875" style="1" customWidth="1"/>
    <col min="10758" max="11008" width="11.42578125" style="1"/>
    <col min="11009" max="11009" width="4.85546875" style="1" customWidth="1"/>
    <col min="11010" max="11010" width="69.7109375" style="1" bestFit="1" customWidth="1"/>
    <col min="11011" max="11011" width="17.7109375" style="1" customWidth="1"/>
    <col min="11012" max="11012" width="18" style="1" customWidth="1"/>
    <col min="11013" max="11013" width="20.85546875" style="1" customWidth="1"/>
    <col min="11014" max="11264" width="11.42578125" style="1"/>
    <col min="11265" max="11265" width="4.85546875" style="1" customWidth="1"/>
    <col min="11266" max="11266" width="69.7109375" style="1" bestFit="1" customWidth="1"/>
    <col min="11267" max="11267" width="17.7109375" style="1" customWidth="1"/>
    <col min="11268" max="11268" width="18" style="1" customWidth="1"/>
    <col min="11269" max="11269" width="20.85546875" style="1" customWidth="1"/>
    <col min="11270" max="11520" width="11.42578125" style="1"/>
    <col min="11521" max="11521" width="4.85546875" style="1" customWidth="1"/>
    <col min="11522" max="11522" width="69.7109375" style="1" bestFit="1" customWidth="1"/>
    <col min="11523" max="11523" width="17.7109375" style="1" customWidth="1"/>
    <col min="11524" max="11524" width="18" style="1" customWidth="1"/>
    <col min="11525" max="11525" width="20.85546875" style="1" customWidth="1"/>
    <col min="11526" max="11776" width="11.42578125" style="1"/>
    <col min="11777" max="11777" width="4.85546875" style="1" customWidth="1"/>
    <col min="11778" max="11778" width="69.7109375" style="1" bestFit="1" customWidth="1"/>
    <col min="11779" max="11779" width="17.7109375" style="1" customWidth="1"/>
    <col min="11780" max="11780" width="18" style="1" customWidth="1"/>
    <col min="11781" max="11781" width="20.85546875" style="1" customWidth="1"/>
    <col min="11782" max="12032" width="11.42578125" style="1"/>
    <col min="12033" max="12033" width="4.85546875" style="1" customWidth="1"/>
    <col min="12034" max="12034" width="69.7109375" style="1" bestFit="1" customWidth="1"/>
    <col min="12035" max="12035" width="17.7109375" style="1" customWidth="1"/>
    <col min="12036" max="12036" width="18" style="1" customWidth="1"/>
    <col min="12037" max="12037" width="20.85546875" style="1" customWidth="1"/>
    <col min="12038" max="12288" width="11.42578125" style="1"/>
    <col min="12289" max="12289" width="4.85546875" style="1" customWidth="1"/>
    <col min="12290" max="12290" width="69.7109375" style="1" bestFit="1" customWidth="1"/>
    <col min="12291" max="12291" width="17.7109375" style="1" customWidth="1"/>
    <col min="12292" max="12292" width="18" style="1" customWidth="1"/>
    <col min="12293" max="12293" width="20.85546875" style="1" customWidth="1"/>
    <col min="12294" max="12544" width="11.42578125" style="1"/>
    <col min="12545" max="12545" width="4.85546875" style="1" customWidth="1"/>
    <col min="12546" max="12546" width="69.7109375" style="1" bestFit="1" customWidth="1"/>
    <col min="12547" max="12547" width="17.7109375" style="1" customWidth="1"/>
    <col min="12548" max="12548" width="18" style="1" customWidth="1"/>
    <col min="12549" max="12549" width="20.85546875" style="1" customWidth="1"/>
    <col min="12550" max="12800" width="11.42578125" style="1"/>
    <col min="12801" max="12801" width="4.85546875" style="1" customWidth="1"/>
    <col min="12802" max="12802" width="69.7109375" style="1" bestFit="1" customWidth="1"/>
    <col min="12803" max="12803" width="17.7109375" style="1" customWidth="1"/>
    <col min="12804" max="12804" width="18" style="1" customWidth="1"/>
    <col min="12805" max="12805" width="20.85546875" style="1" customWidth="1"/>
    <col min="12806" max="13056" width="11.42578125" style="1"/>
    <col min="13057" max="13057" width="4.85546875" style="1" customWidth="1"/>
    <col min="13058" max="13058" width="69.7109375" style="1" bestFit="1" customWidth="1"/>
    <col min="13059" max="13059" width="17.7109375" style="1" customWidth="1"/>
    <col min="13060" max="13060" width="18" style="1" customWidth="1"/>
    <col min="13061" max="13061" width="20.85546875" style="1" customWidth="1"/>
    <col min="13062" max="13312" width="11.42578125" style="1"/>
    <col min="13313" max="13313" width="4.85546875" style="1" customWidth="1"/>
    <col min="13314" max="13314" width="69.7109375" style="1" bestFit="1" customWidth="1"/>
    <col min="13315" max="13315" width="17.7109375" style="1" customWidth="1"/>
    <col min="13316" max="13316" width="18" style="1" customWidth="1"/>
    <col min="13317" max="13317" width="20.85546875" style="1" customWidth="1"/>
    <col min="13318" max="13568" width="11.42578125" style="1"/>
    <col min="13569" max="13569" width="4.85546875" style="1" customWidth="1"/>
    <col min="13570" max="13570" width="69.7109375" style="1" bestFit="1" customWidth="1"/>
    <col min="13571" max="13571" width="17.7109375" style="1" customWidth="1"/>
    <col min="13572" max="13572" width="18" style="1" customWidth="1"/>
    <col min="13573" max="13573" width="20.85546875" style="1" customWidth="1"/>
    <col min="13574" max="13824" width="11.42578125" style="1"/>
    <col min="13825" max="13825" width="4.85546875" style="1" customWidth="1"/>
    <col min="13826" max="13826" width="69.7109375" style="1" bestFit="1" customWidth="1"/>
    <col min="13827" max="13827" width="17.7109375" style="1" customWidth="1"/>
    <col min="13828" max="13828" width="18" style="1" customWidth="1"/>
    <col min="13829" max="13829" width="20.85546875" style="1" customWidth="1"/>
    <col min="13830" max="14080" width="11.42578125" style="1"/>
    <col min="14081" max="14081" width="4.85546875" style="1" customWidth="1"/>
    <col min="14082" max="14082" width="69.7109375" style="1" bestFit="1" customWidth="1"/>
    <col min="14083" max="14083" width="17.7109375" style="1" customWidth="1"/>
    <col min="14084" max="14084" width="18" style="1" customWidth="1"/>
    <col min="14085" max="14085" width="20.85546875" style="1" customWidth="1"/>
    <col min="14086" max="14336" width="11.42578125" style="1"/>
    <col min="14337" max="14337" width="4.85546875" style="1" customWidth="1"/>
    <col min="14338" max="14338" width="69.7109375" style="1" bestFit="1" customWidth="1"/>
    <col min="14339" max="14339" width="17.7109375" style="1" customWidth="1"/>
    <col min="14340" max="14340" width="18" style="1" customWidth="1"/>
    <col min="14341" max="14341" width="20.85546875" style="1" customWidth="1"/>
    <col min="14342" max="14592" width="11.42578125" style="1"/>
    <col min="14593" max="14593" width="4.85546875" style="1" customWidth="1"/>
    <col min="14594" max="14594" width="69.7109375" style="1" bestFit="1" customWidth="1"/>
    <col min="14595" max="14595" width="17.7109375" style="1" customWidth="1"/>
    <col min="14596" max="14596" width="18" style="1" customWidth="1"/>
    <col min="14597" max="14597" width="20.85546875" style="1" customWidth="1"/>
    <col min="14598" max="14848" width="11.42578125" style="1"/>
    <col min="14849" max="14849" width="4.85546875" style="1" customWidth="1"/>
    <col min="14850" max="14850" width="69.7109375" style="1" bestFit="1" customWidth="1"/>
    <col min="14851" max="14851" width="17.7109375" style="1" customWidth="1"/>
    <col min="14852" max="14852" width="18" style="1" customWidth="1"/>
    <col min="14853" max="14853" width="20.85546875" style="1" customWidth="1"/>
    <col min="14854" max="15104" width="11.42578125" style="1"/>
    <col min="15105" max="15105" width="4.85546875" style="1" customWidth="1"/>
    <col min="15106" max="15106" width="69.7109375" style="1" bestFit="1" customWidth="1"/>
    <col min="15107" max="15107" width="17.7109375" style="1" customWidth="1"/>
    <col min="15108" max="15108" width="18" style="1" customWidth="1"/>
    <col min="15109" max="15109" width="20.85546875" style="1" customWidth="1"/>
    <col min="15110" max="15360" width="11.42578125" style="1"/>
    <col min="15361" max="15361" width="4.85546875" style="1" customWidth="1"/>
    <col min="15362" max="15362" width="69.7109375" style="1" bestFit="1" customWidth="1"/>
    <col min="15363" max="15363" width="17.7109375" style="1" customWidth="1"/>
    <col min="15364" max="15364" width="18" style="1" customWidth="1"/>
    <col min="15365" max="15365" width="20.85546875" style="1" customWidth="1"/>
    <col min="15366" max="15616" width="11.42578125" style="1"/>
    <col min="15617" max="15617" width="4.85546875" style="1" customWidth="1"/>
    <col min="15618" max="15618" width="69.7109375" style="1" bestFit="1" customWidth="1"/>
    <col min="15619" max="15619" width="17.7109375" style="1" customWidth="1"/>
    <col min="15620" max="15620" width="18" style="1" customWidth="1"/>
    <col min="15621" max="15621" width="20.85546875" style="1" customWidth="1"/>
    <col min="15622" max="15872" width="11.42578125" style="1"/>
    <col min="15873" max="15873" width="4.85546875" style="1" customWidth="1"/>
    <col min="15874" max="15874" width="69.7109375" style="1" bestFit="1" customWidth="1"/>
    <col min="15875" max="15875" width="17.7109375" style="1" customWidth="1"/>
    <col min="15876" max="15876" width="18" style="1" customWidth="1"/>
    <col min="15877" max="15877" width="20.85546875" style="1" customWidth="1"/>
    <col min="15878" max="16128" width="11.42578125" style="1"/>
    <col min="16129" max="16129" width="4.85546875" style="1" customWidth="1"/>
    <col min="16130" max="16130" width="69.7109375" style="1" bestFit="1" customWidth="1"/>
    <col min="16131" max="16131" width="17.7109375" style="1" customWidth="1"/>
    <col min="16132" max="16132" width="18" style="1" customWidth="1"/>
    <col min="16133" max="16133" width="20.85546875" style="1" customWidth="1"/>
    <col min="16134" max="16384" width="11.42578125" style="1"/>
  </cols>
  <sheetData>
    <row r="1" spans="2:5" ht="13.5" thickBot="1" x14ac:dyDescent="0.25"/>
    <row r="2" spans="2:5" x14ac:dyDescent="0.2">
      <c r="B2" s="42" t="s">
        <v>44</v>
      </c>
      <c r="C2" s="43"/>
      <c r="D2" s="43"/>
      <c r="E2" s="44"/>
    </row>
    <row r="3" spans="2:5" x14ac:dyDescent="0.2">
      <c r="B3" s="45" t="s">
        <v>0</v>
      </c>
      <c r="C3" s="46"/>
      <c r="D3" s="46"/>
      <c r="E3" s="47"/>
    </row>
    <row r="4" spans="2:5" x14ac:dyDescent="0.2">
      <c r="B4" s="45" t="s">
        <v>46</v>
      </c>
      <c r="C4" s="46"/>
      <c r="D4" s="46"/>
      <c r="E4" s="47"/>
    </row>
    <row r="5" spans="2:5" ht="13.5" thickBot="1" x14ac:dyDescent="0.25">
      <c r="B5" s="48" t="s">
        <v>1</v>
      </c>
      <c r="C5" s="49"/>
      <c r="D5" s="49"/>
      <c r="E5" s="50"/>
    </row>
    <row r="6" spans="2:5" ht="13.5" thickBot="1" x14ac:dyDescent="0.25">
      <c r="B6" s="2"/>
      <c r="C6" s="2"/>
      <c r="D6" s="2"/>
      <c r="E6" s="2"/>
    </row>
    <row r="7" spans="2:5" x14ac:dyDescent="0.2">
      <c r="B7" s="51" t="s">
        <v>2</v>
      </c>
      <c r="C7" s="3" t="s">
        <v>3</v>
      </c>
      <c r="D7" s="53" t="s">
        <v>5</v>
      </c>
      <c r="E7" s="3" t="s">
        <v>6</v>
      </c>
    </row>
    <row r="8" spans="2:5" ht="13.5" thickBot="1" x14ac:dyDescent="0.25">
      <c r="B8" s="52"/>
      <c r="C8" s="4" t="s">
        <v>4</v>
      </c>
      <c r="D8" s="54"/>
      <c r="E8" s="4" t="s">
        <v>7</v>
      </c>
    </row>
    <row r="9" spans="2:5" x14ac:dyDescent="0.2">
      <c r="B9" s="7" t="s">
        <v>8</v>
      </c>
      <c r="C9" s="8">
        <f>SUM(C10:C12)</f>
        <v>89948514.969999999</v>
      </c>
      <c r="D9" s="8">
        <f>SUM(D10:D12)</f>
        <v>85523750.609999999</v>
      </c>
      <c r="E9" s="8">
        <f>SUM(E10:E12)</f>
        <v>85523750.609999999</v>
      </c>
    </row>
    <row r="10" spans="2:5" x14ac:dyDescent="0.2">
      <c r="B10" s="9" t="s">
        <v>9</v>
      </c>
      <c r="C10" s="6">
        <v>84348514.969999999</v>
      </c>
      <c r="D10" s="6">
        <v>84489827.609999999</v>
      </c>
      <c r="E10" s="6">
        <v>84489827.609999999</v>
      </c>
    </row>
    <row r="11" spans="2:5" x14ac:dyDescent="0.2">
      <c r="B11" s="9" t="s">
        <v>10</v>
      </c>
      <c r="C11" s="6">
        <v>5600000</v>
      </c>
      <c r="D11" s="6">
        <v>1033923</v>
      </c>
      <c r="E11" s="6">
        <v>1033923</v>
      </c>
    </row>
    <row r="12" spans="2:5" x14ac:dyDescent="0.2">
      <c r="B12" s="9" t="s">
        <v>11</v>
      </c>
      <c r="C12" s="6">
        <f>C48</f>
        <v>0</v>
      </c>
      <c r="D12" s="6">
        <f>D48</f>
        <v>0</v>
      </c>
      <c r="E12" s="6">
        <f>E48</f>
        <v>0</v>
      </c>
    </row>
    <row r="13" spans="2:5" x14ac:dyDescent="0.2">
      <c r="B13" s="7"/>
      <c r="C13" s="6"/>
      <c r="D13" s="6"/>
      <c r="E13" s="6"/>
    </row>
    <row r="14" spans="2:5" ht="15" x14ac:dyDescent="0.2">
      <c r="B14" s="7" t="s">
        <v>42</v>
      </c>
      <c r="C14" s="8">
        <f>SUM(C15:C16)</f>
        <v>89948514.969999999</v>
      </c>
      <c r="D14" s="8">
        <f>SUM(D15:D16)</f>
        <v>66592190.359999999</v>
      </c>
      <c r="E14" s="8">
        <f>SUM(E15:E16)</f>
        <v>66141421.939999998</v>
      </c>
    </row>
    <row r="15" spans="2:5" x14ac:dyDescent="0.2">
      <c r="B15" s="9" t="s">
        <v>12</v>
      </c>
      <c r="C15" s="6">
        <v>84348514.969999999</v>
      </c>
      <c r="D15" s="6">
        <v>64839735.359999999</v>
      </c>
      <c r="E15" s="6">
        <v>64388966.939999998</v>
      </c>
    </row>
    <row r="16" spans="2:5" x14ac:dyDescent="0.2">
      <c r="B16" s="9" t="s">
        <v>13</v>
      </c>
      <c r="C16" s="6">
        <v>5600000</v>
      </c>
      <c r="D16" s="6">
        <v>1752455</v>
      </c>
      <c r="E16" s="6">
        <v>1752455</v>
      </c>
    </row>
    <row r="17" spans="2:5" x14ac:dyDescent="0.2">
      <c r="B17" s="10"/>
      <c r="C17" s="6"/>
      <c r="D17" s="6"/>
      <c r="E17" s="6"/>
    </row>
    <row r="18" spans="2:5" x14ac:dyDescent="0.2">
      <c r="B18" s="7" t="s">
        <v>14</v>
      </c>
      <c r="C18" s="8">
        <f>SUM(C19:C20)</f>
        <v>0</v>
      </c>
      <c r="D18" s="8">
        <f>SUM(D19:D20)</f>
        <v>0</v>
      </c>
      <c r="E18" s="8">
        <f>SUM(E19:E20)</f>
        <v>0</v>
      </c>
    </row>
    <row r="19" spans="2:5" x14ac:dyDescent="0.2">
      <c r="B19" s="9" t="s">
        <v>15</v>
      </c>
      <c r="C19" s="11">
        <v>0</v>
      </c>
      <c r="D19" s="6">
        <v>0</v>
      </c>
      <c r="E19" s="6">
        <v>0</v>
      </c>
    </row>
    <row r="20" spans="2:5" x14ac:dyDescent="0.2">
      <c r="B20" s="9" t="s">
        <v>16</v>
      </c>
      <c r="C20" s="11"/>
      <c r="D20" s="6"/>
      <c r="E20" s="6"/>
    </row>
    <row r="21" spans="2:5" x14ac:dyDescent="0.2">
      <c r="B21" s="10"/>
      <c r="C21" s="6"/>
      <c r="D21" s="6"/>
      <c r="E21" s="6"/>
    </row>
    <row r="22" spans="2:5" x14ac:dyDescent="0.2">
      <c r="B22" s="7" t="s">
        <v>17</v>
      </c>
      <c r="C22" s="8">
        <f>C9-C14+C18</f>
        <v>0</v>
      </c>
      <c r="D22" s="7">
        <f>D9-D14+D18</f>
        <v>18931560.25</v>
      </c>
      <c r="E22" s="7">
        <f>E9-E14+E18</f>
        <v>19382328.670000002</v>
      </c>
    </row>
    <row r="23" spans="2:5" x14ac:dyDescent="0.2">
      <c r="B23" s="7"/>
      <c r="C23" s="6"/>
      <c r="D23" s="10"/>
      <c r="E23" s="10"/>
    </row>
    <row r="24" spans="2:5" x14ac:dyDescent="0.2">
      <c r="B24" s="7" t="s">
        <v>18</v>
      </c>
      <c r="C24" s="8">
        <f>C22-C12</f>
        <v>0</v>
      </c>
      <c r="D24" s="7">
        <f>D22-D12</f>
        <v>18931560.25</v>
      </c>
      <c r="E24" s="7">
        <f>E22-E12</f>
        <v>19382328.670000002</v>
      </c>
    </row>
    <row r="25" spans="2:5" x14ac:dyDescent="0.2">
      <c r="B25" s="7"/>
      <c r="C25" s="6"/>
      <c r="D25" s="10"/>
      <c r="E25" s="10"/>
    </row>
    <row r="26" spans="2:5" ht="25.5" x14ac:dyDescent="0.2">
      <c r="B26" s="7" t="s">
        <v>19</v>
      </c>
      <c r="C26" s="8">
        <f>C24-C18</f>
        <v>0</v>
      </c>
      <c r="D26" s="8">
        <f>D24-D18</f>
        <v>18931560.25</v>
      </c>
      <c r="E26" s="8">
        <f>E24-E18</f>
        <v>19382328.670000002</v>
      </c>
    </row>
    <row r="27" spans="2:5" ht="13.5" thickBot="1" x14ac:dyDescent="0.25">
      <c r="B27" s="12"/>
      <c r="C27" s="13"/>
      <c r="D27" s="13"/>
      <c r="E27" s="13"/>
    </row>
    <row r="28" spans="2:5" ht="35.1" customHeight="1" thickBot="1" x14ac:dyDescent="0.25">
      <c r="B28" s="41"/>
      <c r="C28" s="41"/>
      <c r="D28" s="41"/>
      <c r="E28" s="41"/>
    </row>
    <row r="29" spans="2:5" ht="13.5" thickBot="1" x14ac:dyDescent="0.25">
      <c r="B29" s="14" t="s">
        <v>20</v>
      </c>
      <c r="C29" s="15" t="s">
        <v>21</v>
      </c>
      <c r="D29" s="15" t="s">
        <v>5</v>
      </c>
      <c r="E29" s="15" t="s">
        <v>22</v>
      </c>
    </row>
    <row r="30" spans="2:5" x14ac:dyDescent="0.2">
      <c r="B30" s="5"/>
      <c r="C30" s="6"/>
      <c r="D30" s="6"/>
      <c r="E30" s="6"/>
    </row>
    <row r="31" spans="2:5" x14ac:dyDescent="0.2">
      <c r="B31" s="7" t="s">
        <v>23</v>
      </c>
      <c r="C31" s="8">
        <f>SUM(C32:C33)</f>
        <v>0</v>
      </c>
      <c r="D31" s="7">
        <f>SUM(D32:D33)</f>
        <v>0</v>
      </c>
      <c r="E31" s="7">
        <f>SUM(E32:E33)</f>
        <v>0</v>
      </c>
    </row>
    <row r="32" spans="2:5" x14ac:dyDescent="0.2">
      <c r="B32" s="9" t="s">
        <v>24</v>
      </c>
      <c r="C32" s="6"/>
      <c r="D32" s="10"/>
      <c r="E32" s="10"/>
    </row>
    <row r="33" spans="2:5" x14ac:dyDescent="0.2">
      <c r="B33" s="9" t="s">
        <v>25</v>
      </c>
      <c r="C33" s="6"/>
      <c r="D33" s="10"/>
      <c r="E33" s="10"/>
    </row>
    <row r="34" spans="2:5" x14ac:dyDescent="0.2">
      <c r="B34" s="7"/>
      <c r="C34" s="6"/>
      <c r="D34" s="6"/>
      <c r="E34" s="6"/>
    </row>
    <row r="35" spans="2:5" x14ac:dyDescent="0.2">
      <c r="B35" s="7" t="s">
        <v>43</v>
      </c>
      <c r="C35" s="8">
        <f>C26+C31</f>
        <v>0</v>
      </c>
      <c r="D35" s="8">
        <f>D26+D31</f>
        <v>18931560.25</v>
      </c>
      <c r="E35" s="8">
        <f>E26+E31</f>
        <v>19382328.670000002</v>
      </c>
    </row>
    <row r="36" spans="2:5" ht="13.5" thickBot="1" x14ac:dyDescent="0.25">
      <c r="B36" s="16"/>
      <c r="C36" s="17"/>
      <c r="D36" s="17"/>
      <c r="E36" s="17"/>
    </row>
    <row r="37" spans="2:5" ht="35.1" customHeight="1" thickBot="1" x14ac:dyDescent="0.25">
      <c r="B37" s="18"/>
      <c r="C37" s="18"/>
      <c r="D37" s="18"/>
      <c r="E37" s="18"/>
    </row>
    <row r="38" spans="2:5" x14ac:dyDescent="0.2">
      <c r="B38" s="35" t="s">
        <v>20</v>
      </c>
      <c r="C38" s="39" t="s">
        <v>26</v>
      </c>
      <c r="D38" s="37" t="s">
        <v>5</v>
      </c>
      <c r="E38" s="19" t="s">
        <v>6</v>
      </c>
    </row>
    <row r="39" spans="2:5" ht="13.5" thickBot="1" x14ac:dyDescent="0.25">
      <c r="B39" s="36"/>
      <c r="C39" s="40"/>
      <c r="D39" s="38"/>
      <c r="E39" s="20" t="s">
        <v>22</v>
      </c>
    </row>
    <row r="40" spans="2:5" x14ac:dyDescent="0.2">
      <c r="B40" s="21"/>
      <c r="C40" s="22"/>
      <c r="D40" s="22"/>
      <c r="E40" s="22"/>
    </row>
    <row r="41" spans="2:5" x14ac:dyDescent="0.2">
      <c r="B41" s="23" t="s">
        <v>27</v>
      </c>
      <c r="C41" s="24">
        <f>SUM(C42:C43)</f>
        <v>0</v>
      </c>
      <c r="D41" s="24">
        <f>SUM(D42:D43)</f>
        <v>0</v>
      </c>
      <c r="E41" s="24">
        <f>SUM(E42:E43)</f>
        <v>0</v>
      </c>
    </row>
    <row r="42" spans="2:5" x14ac:dyDescent="0.2">
      <c r="B42" s="25" t="s">
        <v>28</v>
      </c>
      <c r="C42" s="22"/>
      <c r="D42" s="26"/>
      <c r="E42" s="26"/>
    </row>
    <row r="43" spans="2:5" x14ac:dyDescent="0.2">
      <c r="B43" s="25" t="s">
        <v>29</v>
      </c>
      <c r="C43" s="22"/>
      <c r="D43" s="26"/>
      <c r="E43" s="26"/>
    </row>
    <row r="44" spans="2:5" x14ac:dyDescent="0.2">
      <c r="B44" s="23" t="s">
        <v>30</v>
      </c>
      <c r="C44" s="24">
        <f>SUM(C45:C46)</f>
        <v>0</v>
      </c>
      <c r="D44" s="24">
        <f>SUM(D45:D46)</f>
        <v>0</v>
      </c>
      <c r="E44" s="24">
        <f>SUM(E45:E46)</f>
        <v>0</v>
      </c>
    </row>
    <row r="45" spans="2:5" x14ac:dyDescent="0.2">
      <c r="B45" s="25" t="s">
        <v>31</v>
      </c>
      <c r="C45" s="22"/>
      <c r="D45" s="26"/>
      <c r="E45" s="26"/>
    </row>
    <row r="46" spans="2:5" x14ac:dyDescent="0.2">
      <c r="B46" s="25" t="s">
        <v>32</v>
      </c>
      <c r="C46" s="22"/>
      <c r="D46" s="26"/>
      <c r="E46" s="26"/>
    </row>
    <row r="47" spans="2:5" x14ac:dyDescent="0.2">
      <c r="B47" s="23"/>
      <c r="C47" s="22"/>
      <c r="D47" s="22"/>
      <c r="E47" s="22"/>
    </row>
    <row r="48" spans="2:5" x14ac:dyDescent="0.2">
      <c r="B48" s="23" t="s">
        <v>33</v>
      </c>
      <c r="C48" s="24">
        <f>C41-C44</f>
        <v>0</v>
      </c>
      <c r="D48" s="23">
        <f>D41-D44</f>
        <v>0</v>
      </c>
      <c r="E48" s="23">
        <f>E41-E44</f>
        <v>0</v>
      </c>
    </row>
    <row r="49" spans="2:5" ht="13.5" thickBot="1" x14ac:dyDescent="0.25">
      <c r="B49" s="27"/>
      <c r="C49" s="28"/>
      <c r="D49" s="27"/>
      <c r="E49" s="27"/>
    </row>
    <row r="50" spans="2:5" ht="35.1" customHeight="1" thickBot="1" x14ac:dyDescent="0.25">
      <c r="B50" s="18"/>
      <c r="C50" s="18"/>
      <c r="D50" s="18"/>
      <c r="E50" s="18"/>
    </row>
    <row r="51" spans="2:5" x14ac:dyDescent="0.2">
      <c r="B51" s="35" t="s">
        <v>20</v>
      </c>
      <c r="C51" s="19" t="s">
        <v>3</v>
      </c>
      <c r="D51" s="37" t="s">
        <v>5</v>
      </c>
      <c r="E51" s="19" t="s">
        <v>6</v>
      </c>
    </row>
    <row r="52" spans="2:5" ht="13.5" thickBot="1" x14ac:dyDescent="0.25">
      <c r="B52" s="36"/>
      <c r="C52" s="20" t="s">
        <v>21</v>
      </c>
      <c r="D52" s="38"/>
      <c r="E52" s="20" t="s">
        <v>22</v>
      </c>
    </row>
    <row r="53" spans="2:5" x14ac:dyDescent="0.2">
      <c r="B53" s="21"/>
      <c r="C53" s="22"/>
      <c r="D53" s="22"/>
      <c r="E53" s="22"/>
    </row>
    <row r="54" spans="2:5" x14ac:dyDescent="0.2">
      <c r="B54" s="26" t="s">
        <v>34</v>
      </c>
      <c r="C54" s="22">
        <f>C10</f>
        <v>84348514.969999999</v>
      </c>
      <c r="D54" s="26">
        <f>D10</f>
        <v>84489827.609999999</v>
      </c>
      <c r="E54" s="26">
        <f>E10</f>
        <v>84489827.609999999</v>
      </c>
    </row>
    <row r="55" spans="2:5" x14ac:dyDescent="0.2">
      <c r="B55" s="26"/>
      <c r="C55" s="22"/>
      <c r="D55" s="26"/>
      <c r="E55" s="26"/>
    </row>
    <row r="56" spans="2:5" x14ac:dyDescent="0.2">
      <c r="B56" s="29" t="s">
        <v>35</v>
      </c>
      <c r="C56" s="22">
        <f>C42-C45</f>
        <v>0</v>
      </c>
      <c r="D56" s="26">
        <f>D42-D45</f>
        <v>0</v>
      </c>
      <c r="E56" s="26">
        <f>E42-E45</f>
        <v>0</v>
      </c>
    </row>
    <row r="57" spans="2:5" x14ac:dyDescent="0.2">
      <c r="B57" s="25" t="s">
        <v>28</v>
      </c>
      <c r="C57" s="22">
        <f>C42</f>
        <v>0</v>
      </c>
      <c r="D57" s="26">
        <f>D42</f>
        <v>0</v>
      </c>
      <c r="E57" s="26">
        <f>E42</f>
        <v>0</v>
      </c>
    </row>
    <row r="58" spans="2:5" x14ac:dyDescent="0.2">
      <c r="B58" s="25" t="s">
        <v>31</v>
      </c>
      <c r="C58" s="22">
        <f>C45</f>
        <v>0</v>
      </c>
      <c r="D58" s="26">
        <f>D45</f>
        <v>0</v>
      </c>
      <c r="E58" s="26">
        <f>E45</f>
        <v>0</v>
      </c>
    </row>
    <row r="59" spans="2:5" x14ac:dyDescent="0.2">
      <c r="B59" s="30"/>
      <c r="C59" s="22"/>
      <c r="D59" s="26"/>
      <c r="E59" s="26"/>
    </row>
    <row r="60" spans="2:5" x14ac:dyDescent="0.2">
      <c r="B60" s="30" t="s">
        <v>12</v>
      </c>
      <c r="C60" s="22">
        <f>C15</f>
        <v>84348514.969999999</v>
      </c>
      <c r="D60" s="22">
        <f>D15</f>
        <v>64839735.359999999</v>
      </c>
      <c r="E60" s="22">
        <f>E15</f>
        <v>64388966.939999998</v>
      </c>
    </row>
    <row r="61" spans="2:5" x14ac:dyDescent="0.2">
      <c r="B61" s="30"/>
      <c r="C61" s="22"/>
      <c r="D61" s="22"/>
      <c r="E61" s="22"/>
    </row>
    <row r="62" spans="2:5" x14ac:dyDescent="0.2">
      <c r="B62" s="30" t="s">
        <v>15</v>
      </c>
      <c r="C62" s="31"/>
      <c r="D62" s="22">
        <f>D19</f>
        <v>0</v>
      </c>
      <c r="E62" s="22">
        <f>E19</f>
        <v>0</v>
      </c>
    </row>
    <row r="63" spans="2:5" x14ac:dyDescent="0.2">
      <c r="B63" s="30"/>
      <c r="C63" s="22"/>
      <c r="D63" s="22"/>
      <c r="E63" s="22"/>
    </row>
    <row r="64" spans="2:5" x14ac:dyDescent="0.2">
      <c r="B64" s="32" t="s">
        <v>36</v>
      </c>
      <c r="C64" s="24">
        <f>C54+C56-C60+C62</f>
        <v>0</v>
      </c>
      <c r="D64" s="23">
        <f>D54+D56-D60+D62</f>
        <v>19650092.25</v>
      </c>
      <c r="E64" s="23">
        <f>E54+E56-E60+E62</f>
        <v>20100860.670000002</v>
      </c>
    </row>
    <row r="65" spans="2:5" x14ac:dyDescent="0.2">
      <c r="B65" s="32"/>
      <c r="C65" s="24"/>
      <c r="D65" s="23"/>
      <c r="E65" s="23"/>
    </row>
    <row r="66" spans="2:5" ht="25.5" x14ac:dyDescent="0.2">
      <c r="B66" s="33" t="s">
        <v>37</v>
      </c>
      <c r="C66" s="24">
        <f>C64-C56</f>
        <v>0</v>
      </c>
      <c r="D66" s="23">
        <f>D64-D56</f>
        <v>19650092.25</v>
      </c>
      <c r="E66" s="23">
        <f>E64-E56</f>
        <v>20100860.670000002</v>
      </c>
    </row>
    <row r="67" spans="2:5" ht="13.5" thickBot="1" x14ac:dyDescent="0.25">
      <c r="B67" s="27"/>
      <c r="C67" s="28"/>
      <c r="D67" s="27"/>
      <c r="E67" s="27"/>
    </row>
    <row r="68" spans="2:5" ht="35.1" customHeight="1" thickBot="1" x14ac:dyDescent="0.25">
      <c r="B68" s="18"/>
      <c r="C68" s="18"/>
      <c r="D68" s="18"/>
      <c r="E68" s="18"/>
    </row>
    <row r="69" spans="2:5" x14ac:dyDescent="0.2">
      <c r="B69" s="35" t="s">
        <v>20</v>
      </c>
      <c r="C69" s="39" t="s">
        <v>26</v>
      </c>
      <c r="D69" s="37" t="s">
        <v>5</v>
      </c>
      <c r="E69" s="19" t="s">
        <v>6</v>
      </c>
    </row>
    <row r="70" spans="2:5" ht="13.5" thickBot="1" x14ac:dyDescent="0.25">
      <c r="B70" s="36"/>
      <c r="C70" s="40"/>
      <c r="D70" s="38"/>
      <c r="E70" s="20" t="s">
        <v>22</v>
      </c>
    </row>
    <row r="71" spans="2:5" x14ac:dyDescent="0.2">
      <c r="B71" s="21"/>
      <c r="C71" s="22"/>
      <c r="D71" s="22"/>
      <c r="E71" s="22"/>
    </row>
    <row r="72" spans="2:5" x14ac:dyDescent="0.2">
      <c r="B72" s="26" t="s">
        <v>10</v>
      </c>
      <c r="C72" s="22">
        <f>C11</f>
        <v>5600000</v>
      </c>
      <c r="D72" s="26">
        <f>D11</f>
        <v>1033923</v>
      </c>
      <c r="E72" s="26">
        <f>E11</f>
        <v>1033923</v>
      </c>
    </row>
    <row r="73" spans="2:5" x14ac:dyDescent="0.2">
      <c r="B73" s="26"/>
      <c r="C73" s="22"/>
      <c r="D73" s="26"/>
      <c r="E73" s="26"/>
    </row>
    <row r="74" spans="2:5" ht="25.5" x14ac:dyDescent="0.2">
      <c r="B74" s="34" t="s">
        <v>38</v>
      </c>
      <c r="C74" s="22">
        <f>C75-C76</f>
        <v>0</v>
      </c>
      <c r="D74" s="26">
        <f>D75-D76</f>
        <v>0</v>
      </c>
      <c r="E74" s="26">
        <f>E75-E76</f>
        <v>0</v>
      </c>
    </row>
    <row r="75" spans="2:5" x14ac:dyDescent="0.2">
      <c r="B75" s="25" t="s">
        <v>29</v>
      </c>
      <c r="C75" s="22">
        <f>C43</f>
        <v>0</v>
      </c>
      <c r="D75" s="26">
        <f>D43</f>
        <v>0</v>
      </c>
      <c r="E75" s="26">
        <f>E43</f>
        <v>0</v>
      </c>
    </row>
    <row r="76" spans="2:5" x14ac:dyDescent="0.2">
      <c r="B76" s="25" t="s">
        <v>32</v>
      </c>
      <c r="C76" s="22">
        <f>C46</f>
        <v>0</v>
      </c>
      <c r="D76" s="26">
        <f>D46</f>
        <v>0</v>
      </c>
      <c r="E76" s="26">
        <f>E46</f>
        <v>0</v>
      </c>
    </row>
    <row r="77" spans="2:5" x14ac:dyDescent="0.2">
      <c r="B77" s="30"/>
      <c r="C77" s="22"/>
      <c r="D77" s="26"/>
      <c r="E77" s="26"/>
    </row>
    <row r="78" spans="2:5" x14ac:dyDescent="0.2">
      <c r="B78" s="30" t="s">
        <v>39</v>
      </c>
      <c r="C78" s="22">
        <f>C16</f>
        <v>5600000</v>
      </c>
      <c r="D78" s="22">
        <f>D16</f>
        <v>1752455</v>
      </c>
      <c r="E78" s="22">
        <f>E16</f>
        <v>1752455</v>
      </c>
    </row>
    <row r="79" spans="2:5" x14ac:dyDescent="0.2">
      <c r="B79" s="30"/>
      <c r="C79" s="22"/>
      <c r="D79" s="22"/>
      <c r="E79" s="22"/>
    </row>
    <row r="80" spans="2:5" x14ac:dyDescent="0.2">
      <c r="B80" s="30" t="s">
        <v>16</v>
      </c>
      <c r="C80" s="31"/>
      <c r="D80" s="22">
        <f>D20</f>
        <v>0</v>
      </c>
      <c r="E80" s="22">
        <f>E20</f>
        <v>0</v>
      </c>
    </row>
    <row r="81" spans="2:5" x14ac:dyDescent="0.2">
      <c r="B81" s="30"/>
      <c r="C81" s="22"/>
      <c r="D81" s="22"/>
      <c r="E81" s="22"/>
    </row>
    <row r="82" spans="2:5" x14ac:dyDescent="0.2">
      <c r="B82" s="32" t="s">
        <v>40</v>
      </c>
      <c r="C82" s="24">
        <f>C72+C74-C78+C80</f>
        <v>0</v>
      </c>
      <c r="D82" s="23">
        <f>D72+D74-D78+D80</f>
        <v>-718532</v>
      </c>
      <c r="E82" s="23">
        <f>E72+E74-E78+E80</f>
        <v>-718532</v>
      </c>
    </row>
    <row r="83" spans="2:5" x14ac:dyDescent="0.2">
      <c r="B83" s="32"/>
      <c r="C83" s="24"/>
      <c r="D83" s="23"/>
      <c r="E83" s="23"/>
    </row>
    <row r="84" spans="2:5" ht="25.5" x14ac:dyDescent="0.2">
      <c r="B84" s="33" t="s">
        <v>41</v>
      </c>
      <c r="C84" s="24">
        <f>C82-C74</f>
        <v>0</v>
      </c>
      <c r="D84" s="23">
        <f>D82-D74</f>
        <v>-718532</v>
      </c>
      <c r="E84" s="23">
        <f>E82-E74</f>
        <v>-718532</v>
      </c>
    </row>
    <row r="85" spans="2:5" ht="13.5" thickBot="1" x14ac:dyDescent="0.25">
      <c r="B85" s="27"/>
      <c r="C85" s="28"/>
      <c r="D85" s="27"/>
      <c r="E85" s="27"/>
    </row>
  </sheetData>
  <mergeCells count="15">
    <mergeCell ref="B69:B70"/>
    <mergeCell ref="C69:C70"/>
    <mergeCell ref="D69:D70"/>
    <mergeCell ref="B51:B52"/>
    <mergeCell ref="D51:D52"/>
    <mergeCell ref="B38:B39"/>
    <mergeCell ref="C38:C39"/>
    <mergeCell ref="D38:D39"/>
    <mergeCell ref="B28:E28"/>
    <mergeCell ref="B2:E2"/>
    <mergeCell ref="B3:E3"/>
    <mergeCell ref="B4:E4"/>
    <mergeCell ref="B5:E5"/>
    <mergeCell ref="B7:B8"/>
    <mergeCell ref="D7:D8"/>
  </mergeCells>
  <pageMargins left="0.7" right="0.7" top="0.75" bottom="0.75" header="0.3" footer="0.3"/>
  <pageSetup scale="68" fitToHeight="0" orientation="portrait" r:id="rId1"/>
  <rowBreaks count="1" manualBreakCount="1">
    <brk id="67" max="16383" man="1"/>
  </rowBreaks>
  <colBreaks count="1" manualBreakCount="1">
    <brk id="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JULIO</vt:lpstr>
      <vt:lpstr>AGOSTO</vt:lpstr>
      <vt:lpstr>SEPTIEMBRE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Administracion Finanzas Caamt</cp:lastModifiedBy>
  <cp:lastPrinted>2016-12-20T19:32:28Z</cp:lastPrinted>
  <dcterms:created xsi:type="dcterms:W3CDTF">2016-10-11T20:00:09Z</dcterms:created>
  <dcterms:modified xsi:type="dcterms:W3CDTF">2025-10-15T20:44:11Z</dcterms:modified>
</cp:coreProperties>
</file>