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F82FCCFB-1332-4727-8720-1BABF22601B3}" xr6:coauthVersionLast="47" xr6:coauthVersionMax="47" xr10:uidLastSave="{00000000-0000-0000-0000-000000000000}"/>
  <bookViews>
    <workbookView xWindow="-120" yWindow="-120" windowWidth="29040" windowHeight="15720" activeTab="2" xr2:uid="{A7139FC3-5401-4626-92E3-84B71C11B53E}"/>
  </bookViews>
  <sheets>
    <sheet name="JULIO" sheetId="1" r:id="rId1"/>
    <sheet name="AGOSTO" sheetId="2" r:id="rId2"/>
    <sheet name="SEPTIEMBRE" sheetId="3" r:id="rId3"/>
  </sheets>
  <definedNames>
    <definedName name="_xlnm.Print_Titles" localSheetId="0">JULIO!$2:$5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3" l="1"/>
  <c r="F68" i="3"/>
  <c r="F79" i="3"/>
  <c r="F81" i="3"/>
  <c r="F70" i="2"/>
  <c r="F70" i="1"/>
  <c r="G75" i="3"/>
  <c r="F75" i="3"/>
  <c r="G68" i="3"/>
  <c r="G63" i="3"/>
  <c r="G79" i="3"/>
  <c r="G81" i="3"/>
  <c r="F63" i="3"/>
  <c r="D60" i="3"/>
  <c r="C60" i="3"/>
  <c r="G57" i="3"/>
  <c r="F57" i="3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F23" i="3"/>
  <c r="F47" i="3"/>
  <c r="F59" i="3"/>
  <c r="G19" i="3"/>
  <c r="F19" i="3"/>
  <c r="D17" i="3"/>
  <c r="C17" i="3"/>
  <c r="G9" i="3"/>
  <c r="G47" i="3"/>
  <c r="G59" i="3"/>
  <c r="F9" i="3"/>
  <c r="D9" i="3"/>
  <c r="D47" i="3"/>
  <c r="D62" i="3"/>
  <c r="C9" i="3"/>
  <c r="C47" i="3"/>
  <c r="C62" i="3"/>
  <c r="C9" i="2"/>
  <c r="D9" i="2"/>
  <c r="F9" i="2"/>
  <c r="G9" i="2"/>
  <c r="C17" i="2"/>
  <c r="D17" i="2"/>
  <c r="F19" i="2"/>
  <c r="G19" i="2"/>
  <c r="F23" i="2"/>
  <c r="G23" i="2"/>
  <c r="C25" i="2"/>
  <c r="D25" i="2"/>
  <c r="F27" i="2"/>
  <c r="G27" i="2"/>
  <c r="C31" i="2"/>
  <c r="D31" i="2"/>
  <c r="F31" i="2"/>
  <c r="G31" i="2"/>
  <c r="C38" i="2"/>
  <c r="D38" i="2"/>
  <c r="F38" i="2"/>
  <c r="G38" i="2"/>
  <c r="C41" i="2"/>
  <c r="D41" i="2"/>
  <c r="F42" i="2"/>
  <c r="G42" i="2"/>
  <c r="C47" i="2"/>
  <c r="D47" i="2"/>
  <c r="F47" i="2"/>
  <c r="G47" i="2"/>
  <c r="F57" i="2"/>
  <c r="G57" i="2"/>
  <c r="F59" i="2"/>
  <c r="G59" i="2"/>
  <c r="C60" i="2"/>
  <c r="D60" i="2"/>
  <c r="C62" i="2"/>
  <c r="D62" i="2"/>
  <c r="F63" i="2"/>
  <c r="G63" i="2"/>
  <c r="F68" i="2"/>
  <c r="F79" i="2"/>
  <c r="F81" i="2"/>
  <c r="G68" i="2"/>
  <c r="G79" i="2"/>
  <c r="G81" i="2"/>
  <c r="F75" i="2"/>
  <c r="G75" i="2"/>
  <c r="C38" i="1"/>
  <c r="G75" i="1"/>
  <c r="F75" i="1"/>
  <c r="G68" i="1"/>
  <c r="G79" i="1"/>
  <c r="G81" i="1"/>
  <c r="F68" i="1"/>
  <c r="G63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47" i="1"/>
  <c r="G59" i="1"/>
  <c r="F47" i="1"/>
  <c r="F59" i="1"/>
  <c r="F81" i="1"/>
  <c r="D47" i="1"/>
  <c r="D62" i="1"/>
  <c r="C47" i="1"/>
  <c r="C62" i="1"/>
</calcChain>
</file>

<file path=xl/sharedStrings.xml><?xml version="1.0" encoding="utf-8"?>
<sst xmlns="http://schemas.openxmlformats.org/spreadsheetml/2006/main" count="381" uniqueCount="126">
  <si>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</si>
  <si>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</si>
  <si>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</si>
  <si>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</si>
  <si>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</si>
  <si>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</si>
  <si>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</si>
  <si>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</si>
  <si>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</si>
  <si>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</si>
  <si>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</si>
  <si>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</si>
  <si>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</si>
  <si>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</si>
  <si>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</si>
  <si>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</si>
  <si>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</si>
  <si>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</si>
  <si>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</si>
  <si>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</si>
  <si>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</si>
  <si>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</si>
  <si>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</si>
  <si>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</si>
  <si>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</si>
  <si>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</si>
  <si>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</si>
  <si>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</si>
  <si>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</si>
  <si>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</si>
  <si>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</si>
  <si>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</si>
  <si>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</si>
  <si>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</si>
  <si>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</si>
  <si>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</si>
  <si>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</si>
  <si>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</si>
  <si>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</si>
  <si>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</si>
  <si>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</si>
  <si>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</si>
  <si>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</si>
  <si>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</si>
  <si>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</si>
  <si>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</si>
  <si>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</si>
  <si>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</si>
  <si>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</si>
  <si>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</si>
  <si>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</si>
  <si>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</si>
  <si>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</si>
  <si>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</si>
  <si>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</si>
  <si>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</si>
  <si>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</si>
  <si>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</si>
  <si>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</si>
  <si>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</si>
  <si>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</si>
  <si>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</si>
  <si>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</si>
  <si>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</si>
  <si>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</si>
  <si>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</si>
  <si>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</si>
  <si>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</si>
  <si>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</si>
  <si>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</si>
  <si>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</si>
  <si>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</si>
  <si>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</si>
  <si>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</si>
  <si>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</si>
  <si>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</si>
  <si>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</si>
  <si>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</si>
  <si>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</si>
  <si>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</si>
  <si>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</si>
  <si>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</si>
  <si>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</si>
  <si>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</si>
  <si>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</si>
  <si>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</si>
  <si>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</si>
  <si>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</si>
  <si>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</si>
  <si>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</si>
  <si>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</si>
  <si>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</si>
  <si>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</si>
  <si>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</si>
  <si>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</si>
  <si>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</si>
  <si>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</si>
  <si>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</si>
  <si>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</si>
  <si>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</si>
  <si>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</si>
  <si>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</si>
  <si>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</si>
  <si>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</si>
  <si>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</si>
  <si>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</si>
  <si>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</si>
  <si>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</si>
  <si>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</si>
  <si>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</si>
  <si>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</si>
  <si>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</si>
  <si>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</si>
  <si>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</si>
  <si>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</si>
  <si>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</si>
  <si>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</si>
  <si>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</si>
  <si>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</si>
  <si>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</si>
  <si>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Comisión de Agua y Alcantarillado del Municipio de Tulancingo de Bravo, Hidalgo (a)</t>
  </si>
  <si>
    <t>Al 31 de diciembre de 2023 y al 31 de Julio de 2024 (b)</t>
  </si>
  <si>
    <t>2024 (d)</t>
  </si>
  <si>
    <t>31 de diciembre de 2023 (e)</t>
  </si>
  <si>
    <t>Al 31 de diciembre de 2023 y al 31 de Agosto de 2024 (b)</t>
  </si>
  <si>
    <t>Al 31 de diciembre de 2023 y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</si>
</sst>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05674-FE96-4BBA-A62E-4725AC0738C4}">
  <sheetPr>
    <tabColor rgb="FFFFC000"/>
    <pageSetUpPr fitToPage="1"/>
  </sheetPr>
  <dimension ref="B1:G82"/>
  <sheetViews>
    <sheetView zoomScaleNormal="100" workbookViewId="0">
      <pane ySplit="6" topLeftCell="A7" activePane="bottomLeft" state="frozen"/>
      <selection activeCell="C27" sqref="C27"/>
      <selection pane="bottomLeft" activeCell="E35" sqref="E35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121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11257734.65</v>
      </c>
      <c r="D9" s="9">
        <f>SUM(D10:D16)</f>
        <v>1391014.86</v>
      </c>
      <c r="E9" s="11" t="s">
        <v>8</v>
      </c>
      <c r="F9" s="9">
        <f>SUM(F10:F18)</f>
        <v>4518802.42</v>
      </c>
      <c r="G9" s="9">
        <f>SUM(G10:G18)</f>
        <v>7776926.4000000004</v>
      </c>
    </row>
    <row r="10" spans="2:7" x14ac:dyDescent="0.2">
      <c r="B10" s="12" t="s">
        <v>9</v>
      </c>
      <c r="C10" s="9">
        <v>110932.43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11146802.220000001</v>
      </c>
      <c r="D11" s="9">
        <v>1391014.86</v>
      </c>
      <c r="E11" s="13" t="s">
        <v>12</v>
      </c>
      <c r="F11" s="9">
        <v>1105897.04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3412905.38</v>
      </c>
      <c r="G16" s="9">
        <v>3853672.98</v>
      </c>
    </row>
    <row r="17" spans="2:7" x14ac:dyDescent="0.2">
      <c r="B17" s="10" t="s">
        <v>23</v>
      </c>
      <c r="C17" s="9">
        <f>SUM(C18:C24)</f>
        <v>36481527.609999999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35436011.079999998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-158334.97999999998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88536.21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47580927.280000001</v>
      </c>
      <c r="D47" s="9">
        <f>D9+D17+D25+D31+D37+D38+D41</f>
        <v>35604215.140000001</v>
      </c>
      <c r="E47" s="8" t="s">
        <v>82</v>
      </c>
      <c r="F47" s="9">
        <f>F9+F19+F23+F26+F27+F31+F38+F42</f>
        <v>5256294.5199999996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2088948.76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35549662.299999997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-7234941.5800000001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5959441.1899999995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38053324.149999991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85634251.429999992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79674810.590000004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17366358.149999999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79674810.590000004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85634251.780000001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59991-FBE2-4666-9038-81F00D2EAA7E}">
  <sheetPr>
    <tabColor rgb="FFFFC000"/>
  </sheetPr>
  <dimension ref="B1:G82"/>
  <sheetViews>
    <sheetView workbookViewId="0">
      <selection activeCell="F35" sqref="F35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9"/>
      <c r="D3" s="29"/>
      <c r="E3" s="29"/>
      <c r="F3" s="29"/>
      <c r="G3" s="25"/>
    </row>
    <row r="4" spans="2:7" x14ac:dyDescent="0.2">
      <c r="B4" s="23" t="s">
        <v>124</v>
      </c>
      <c r="C4" s="29"/>
      <c r="D4" s="29"/>
      <c r="E4" s="29"/>
      <c r="F4" s="29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7898796.6700000009</v>
      </c>
      <c r="D9" s="9">
        <f>SUM(D10:D16)</f>
        <v>1391014.86</v>
      </c>
      <c r="E9" s="11" t="s">
        <v>8</v>
      </c>
      <c r="F9" s="9">
        <f>SUM(F10:F18)</f>
        <v>4211575.6500000004</v>
      </c>
      <c r="G9" s="9">
        <f>SUM(G10:G18)</f>
        <v>7776926.4000000004</v>
      </c>
    </row>
    <row r="10" spans="2:7" x14ac:dyDescent="0.2">
      <c r="B10" s="12" t="s">
        <v>9</v>
      </c>
      <c r="C10" s="9">
        <v>244431.48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7654365.1900000004</v>
      </c>
      <c r="D11" s="9">
        <v>1391014.86</v>
      </c>
      <c r="E11" s="13" t="s">
        <v>12</v>
      </c>
      <c r="F11" s="9">
        <v>1102381.98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3109193.67</v>
      </c>
      <c r="G16" s="9">
        <v>3853672.98</v>
      </c>
    </row>
    <row r="17" spans="2:7" x14ac:dyDescent="0.2">
      <c r="B17" s="10" t="s">
        <v>23</v>
      </c>
      <c r="C17" s="9">
        <f>SUM(C18:C24)</f>
        <v>36603185.810000002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35557669.280000001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-246871.19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44255111.290000007</v>
      </c>
      <c r="D47" s="9">
        <f>D9+D17+D25+D31+D37+D38+D41</f>
        <v>35604215.140000001</v>
      </c>
      <c r="E47" s="8" t="s">
        <v>82</v>
      </c>
      <c r="F47" s="9">
        <f>F9+F19+F23+F26+F27+F31+F38+F42</f>
        <v>4949067.75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35764032.990000002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-7234941.5800000001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5652214.4199999999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37487626.489999995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81742737.780000001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76090523.709999993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13782071.27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76090523.709999993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81742738.129999995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92842-CBE8-4AEE-B884-EBB218960BB9}">
  <sheetPr>
    <tabColor rgb="FFFFC000"/>
  </sheetPr>
  <dimension ref="B1:G82"/>
  <sheetViews>
    <sheetView tabSelected="1" workbookViewId="0">
      <selection activeCell="E35" sqref="E35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9"/>
      <c r="D3" s="29"/>
      <c r="E3" s="29"/>
      <c r="F3" s="29"/>
      <c r="G3" s="25"/>
    </row>
    <row r="4" spans="2:7" x14ac:dyDescent="0.2">
      <c r="B4" s="23" t="s">
        <v>125</v>
      </c>
      <c r="C4" s="29"/>
      <c r="D4" s="29"/>
      <c r="E4" s="29"/>
      <c r="F4" s="29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4140662.56</v>
      </c>
      <c r="D9" s="9">
        <f>SUM(D10:D16)</f>
        <v>1391014.86</v>
      </c>
      <c r="E9" s="11" t="s">
        <v>8</v>
      </c>
      <c r="F9" s="9">
        <f>SUM(F10:F18)</f>
        <v>4079628.3899999997</v>
      </c>
      <c r="G9" s="9">
        <f>SUM(G10:G18)</f>
        <v>7776926.4000000004</v>
      </c>
    </row>
    <row r="10" spans="2:7" x14ac:dyDescent="0.2">
      <c r="B10" s="12" t="s">
        <v>9</v>
      </c>
      <c r="C10" s="9">
        <v>25000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4115662.56</v>
      </c>
      <c r="D11" s="9">
        <v>1391014.86</v>
      </c>
      <c r="E11" s="13" t="s">
        <v>12</v>
      </c>
      <c r="F11" s="9">
        <v>843436.57</v>
      </c>
      <c r="G11" s="9">
        <v>3923253.42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3236191.82</v>
      </c>
      <c r="G16" s="9">
        <v>3853672.98</v>
      </c>
    </row>
    <row r="17" spans="2:7" x14ac:dyDescent="0.2">
      <c r="B17" s="10" t="s">
        <v>23</v>
      </c>
      <c r="C17" s="9">
        <f>SUM(C18:C24)</f>
        <v>36793218.5</v>
      </c>
      <c r="D17" s="9">
        <f>SUM(D18:D24)</f>
        <v>34460071.469999999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0</v>
      </c>
    </row>
    <row r="19" spans="2:7" x14ac:dyDescent="0.2">
      <c r="B19" s="12" t="s">
        <v>27</v>
      </c>
      <c r="C19" s="9">
        <v>35747701.969999999</v>
      </c>
      <c r="D19" s="9">
        <v>33414554.940000001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1045516.53</v>
      </c>
      <c r="D20" s="9">
        <v>1045516.53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-246871.19</v>
      </c>
      <c r="D25" s="9">
        <f>SUM(D26:D30)</f>
        <v>-246871.19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28653.99</v>
      </c>
      <c r="D26" s="9">
        <v>28653.99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737492.1</v>
      </c>
      <c r="G27" s="9">
        <f>SUM(G28:G30)</f>
        <v>737492.1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737492.1</v>
      </c>
      <c r="G28" s="9">
        <v>737492.1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-275525.18</v>
      </c>
      <c r="D30" s="9">
        <v>-275525.18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-232911.4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-232911.4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40687009.870000005</v>
      </c>
      <c r="D47" s="9">
        <f>D9+D17+D25+D31+D37+D38+D41</f>
        <v>35604215.140000001</v>
      </c>
      <c r="E47" s="8" t="s">
        <v>82</v>
      </c>
      <c r="F47" s="9">
        <f>F9+F19+F23+F26+F27+F31+F38+F42</f>
        <v>4817120.4899999993</v>
      </c>
      <c r="G47" s="9">
        <f>G9+G19+G23+G26+G27+G31+G38+G42</f>
        <v>8281507.0999999996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703146.67</v>
      </c>
      <c r="G50" s="9">
        <v>703146.67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1308880.4099999999</v>
      </c>
      <c r="D52" s="9">
        <v>1308880.4099999999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35764032.990000002</v>
      </c>
      <c r="D53" s="9">
        <v>34245297.219999999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4821245.12</v>
      </c>
      <c r="D54" s="9">
        <v>4541245.12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-7234941.5800000001</v>
      </c>
      <c r="D55" s="9">
        <v>-7234941.5800000001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2828409.55</v>
      </c>
      <c r="D56" s="9">
        <v>2828409.55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703146.67</v>
      </c>
      <c r="G57" s="9">
        <f>SUM(G50:G55)</f>
        <v>703146.67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5520267.1599999992</v>
      </c>
      <c r="G59" s="9">
        <f>G47+G57</f>
        <v>8984653.7699999996</v>
      </c>
    </row>
    <row r="60" spans="2:7" ht="25.5" x14ac:dyDescent="0.2">
      <c r="B60" s="6" t="s">
        <v>102</v>
      </c>
      <c r="C60" s="9">
        <f>SUM(C50:C58)</f>
        <v>37487626.489999995</v>
      </c>
      <c r="D60" s="9">
        <f>SUM(D50:D58)</f>
        <v>35688890.719999991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78174636.359999999</v>
      </c>
      <c r="D62" s="9">
        <f>D47+D60</f>
        <v>71293105.859999985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72654369.549999997</v>
      </c>
      <c r="G68" s="9">
        <f>SUM(G69:G73)</f>
        <v>62308452.439999998</v>
      </c>
    </row>
    <row r="69" spans="2:7" x14ac:dyDescent="0.2">
      <c r="B69" s="10"/>
      <c r="C69" s="9"/>
      <c r="D69" s="9"/>
      <c r="E69" s="11" t="s">
        <v>110</v>
      </c>
      <c r="F69" s="9">
        <v>10345917.109999999</v>
      </c>
      <c r="G69" s="9">
        <v>2388726</v>
      </c>
    </row>
    <row r="70" spans="2:7" x14ac:dyDescent="0.2">
      <c r="B70" s="10"/>
      <c r="C70" s="9"/>
      <c r="D70" s="9"/>
      <c r="E70" s="11" t="s">
        <v>111</v>
      </c>
      <c r="F70" s="9">
        <f>+G68</f>
        <v>62308452.439999998</v>
      </c>
      <c r="G70" s="9">
        <v>59919726.439999998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72654369.549999997</v>
      </c>
      <c r="G79" s="9">
        <f>G63+G68+G75</f>
        <v>62308452.439999998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78174636.709999993</v>
      </c>
      <c r="G81" s="9">
        <f>G59+G79</f>
        <v>71293106.209999993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</vt:lpstr>
      <vt:lpstr>AGOSTO</vt:lpstr>
      <vt:lpstr>SEPTIEMBRE</vt:lpstr>
      <vt:lpstr>JULIO!Títulos_a_imprimir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2024-10-09T18:53:33Z</cp:lastPrinted>
  <dcterms:created xsi:type="dcterms:W3CDTF">2016-10-11T18:36:49Z</dcterms:created>
  <dcterms:modified xsi:type="dcterms:W3CDTF">2024-10-09T21:42:59Z</dcterms:modified>
</cp:coreProperties>
</file>