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1 EDOS FIN\"/>
    </mc:Choice>
  </mc:AlternateContent>
  <xr:revisionPtr revIDLastSave="0" documentId="13_ncr:1_{6DA8BD12-59B5-418E-8EBF-459156CD1CAD}" xr6:coauthVersionLast="47" xr6:coauthVersionMax="47" xr10:uidLastSave="{00000000-0000-0000-0000-000000000000}"/>
  <bookViews>
    <workbookView xWindow="-120" yWindow="-120" windowWidth="24240" windowHeight="13020" activeTab="2" xr2:uid="{7A4EC44E-22F1-4B93-8AC3-F7FA0DA0E7A9}"/>
  </bookViews>
  <sheets>
    <sheet name="ABRIL" sheetId="1" r:id="rId1"/>
    <sheet name="MAYO" sheetId="2" r:id="rId2"/>
    <sheet name="JUNI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0" i="3" l="1"/>
  <c r="D110" i="2"/>
  <c r="D110" i="1"/>
  <c r="H48" i="1" l="1"/>
  <c r="G48" i="1"/>
  <c r="H41" i="1"/>
  <c r="G41" i="1"/>
  <c r="H36" i="1"/>
  <c r="G36" i="1"/>
  <c r="G52" i="1" s="1"/>
  <c r="G54" i="1" s="1"/>
  <c r="D32" i="1"/>
  <c r="C32" i="1"/>
  <c r="H30" i="1"/>
  <c r="G30" i="1"/>
  <c r="H20" i="1"/>
  <c r="H32" i="1" s="1"/>
  <c r="G20" i="1"/>
  <c r="G32" i="1" s="1"/>
  <c r="D19" i="1"/>
  <c r="D34" i="1" s="1"/>
  <c r="C19" i="1"/>
  <c r="C34" i="1" s="1"/>
  <c r="H48" i="3"/>
  <c r="G48" i="3"/>
  <c r="H41" i="3"/>
  <c r="G41" i="3"/>
  <c r="H36" i="3"/>
  <c r="H52" i="3" s="1"/>
  <c r="G36" i="3"/>
  <c r="G52" i="3" s="1"/>
  <c r="G54" i="3" s="1"/>
  <c r="D32" i="3"/>
  <c r="C32" i="3"/>
  <c r="H30" i="3"/>
  <c r="G30" i="3"/>
  <c r="H20" i="3"/>
  <c r="H32" i="3" s="1"/>
  <c r="G20" i="3"/>
  <c r="G32" i="3" s="1"/>
  <c r="D19" i="3"/>
  <c r="D34" i="3" s="1"/>
  <c r="C19" i="3"/>
  <c r="C34" i="3" s="1"/>
  <c r="H48" i="2"/>
  <c r="G48" i="2"/>
  <c r="H41" i="2"/>
  <c r="G41" i="2"/>
  <c r="H36" i="2"/>
  <c r="G36" i="2"/>
  <c r="G52" i="2" s="1"/>
  <c r="G54" i="2" s="1"/>
  <c r="D32" i="2"/>
  <c r="C32" i="2"/>
  <c r="H30" i="2"/>
  <c r="G30" i="2"/>
  <c r="H20" i="2"/>
  <c r="H32" i="2" s="1"/>
  <c r="G20" i="2"/>
  <c r="G32" i="2" s="1"/>
  <c r="D19" i="2"/>
  <c r="D34" i="2" s="1"/>
  <c r="C19" i="2"/>
  <c r="C34" i="2" s="1"/>
  <c r="C106" i="1"/>
  <c r="C103" i="1"/>
  <c r="H52" i="2" l="1"/>
  <c r="H54" i="2" s="1"/>
  <c r="H52" i="1"/>
  <c r="H54" i="1" s="1"/>
  <c r="H54" i="3"/>
</calcChain>
</file>

<file path=xl/sharedStrings.xml><?xml version="1.0" encoding="utf-8"?>
<sst xmlns="http://schemas.openxmlformats.org/spreadsheetml/2006/main" count="396" uniqueCount="132">
  <si>
    <t>Estado de Situación Financiera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</si>
  <si>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</si>
  <si>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</si>
  <si>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</si>
  <si>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</si>
  <si>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</si>
  <si>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</si>
  <si>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</si>
  <si>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</si>
  <si>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</si>
  <si>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</si>
  <si>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</si>
  <si>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</si>
  <si>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</si>
  <si>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</si>
  <si>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</si>
  <si>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Provisiones a Corto Plazo</t>
  </si>
  <si>
    <t>Otros Pasivos a Corto Plazo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</si>
  <si>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</si>
  <si>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</si>
  <si>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</si>
  <si>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</si>
  <si>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</si>
  <si>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</si>
  <si>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</si>
  <si>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</si>
  <si>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</si>
  <si>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</si>
  <si>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</si>
  <si>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</si>
  <si>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</si>
  <si>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</si>
  <si>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</si>
  <si>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</si>
  <si>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</si>
  <si>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</si>
  <si>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</si>
  <si>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Pasivo</t>
  </si>
  <si>
    <t>Total del Activo</t>
  </si>
  <si>
    <t>Hacienda Pública/Patrimonio Contribuido</t>
  </si>
  <si>
    <t>Aportaciones</t>
  </si>
  <si>
    <t>Donaciones de Capital</t>
  </si>
  <si>
    <t>Hacienda Pública/Patrimonio Generado</t>
  </si>
  <si>
    <t>Resultados de Ejercicios Anteriores</t>
  </si>
  <si>
    <t>Revalúos</t>
  </si>
  <si>
    <t>Reservas</t>
  </si>
  <si>
    <t>Rectificaciones de Resultados de Ejercicios Anteriores</t>
  </si>
  <si>
    <t>Resultado por Posición Monetaria</t>
  </si>
  <si>
    <t>Resultado por Tenencia de Activos no Monetarios</t>
  </si>
  <si>
    <t>(Cifras en Pesos)</t>
  </si>
  <si>
    <t>Otros Activos Circulantes</t>
  </si>
  <si>
    <t>Concepto</t>
  </si>
  <si>
    <t xml:space="preserve">ACTIVO </t>
  </si>
  <si>
    <t>Exceso o Insuficiencia en la Actualización de la Hacienda Pública/Patrimonio</t>
  </si>
  <si>
    <t>Total de Activos Circulantes</t>
  </si>
  <si>
    <t>Total de Activos No Circulantes</t>
  </si>
  <si>
    <t>HACIENDA PÚBLICA/PATRIMONIO</t>
  </si>
  <si>
    <t>Total del Pasivo y Hacienda Pública /Patrimonio</t>
  </si>
  <si>
    <t>Total Hacienda Pública/Patrimonio</t>
  </si>
  <si>
    <t>Actualización de la Hacienda Pública /Patrimonio</t>
  </si>
  <si>
    <t>Comisión de Agua y Alcantarillado del Municipio de Tulancingo de Bravo, Hidalgo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</si>
  <si>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</si>
  <si>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</si>
  <si>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CONCEPTO</t>
  </si>
  <si>
    <t>CUENTAS DE ORDEN CONTABLES</t>
  </si>
  <si>
    <t xml:space="preserve">   VALORES</t>
  </si>
  <si>
    <t xml:space="preserve">           VALORES EN CUSTODIA</t>
  </si>
  <si>
    <t xml:space="preserve">           CUSTODIA DE VALORES</t>
  </si>
  <si>
    <t xml:space="preserve">           INSTRUMENTOS DE CRÉDITO PRESTADOS A FORMADORES DE MERCADO</t>
  </si>
  <si>
    <t xml:space="preserve">           PRÉSTAMO DE INSTRUMENTOS DE CRÉDITO A FORMADORES DE MERCADO Y SU GARANTÍA</t>
  </si>
  <si>
    <t xml:space="preserve">           INSTRUMENTOS DE CRÉDITO RECIBIDOS EN GARANTÍA DE LOS FORMADORES DE MERCADO</t>
  </si>
  <si>
    <t xml:space="preserve">           GARANTÍA DE CRÉDITOS RECIBIDOS DE LOS FORMADORES DE MERCADO</t>
  </si>
  <si>
    <t xml:space="preserve">   EMISIÓN DE OBLIGACIONES</t>
  </si>
  <si>
    <t xml:space="preserve">           AUTORIZACIÓN PARA LA EMISIÓN DE BONOS, TÍTULOS Y VALORES DE LA DEUDA PÚBLICA INTERNA</t>
  </si>
  <si>
    <t xml:space="preserve">           AUTORIZACIÓN PARA LA EMISIÓN DE BONOS, TÍTULOS Y VALORES DE LA DEUDA PÚBLICA EXTERNA</t>
  </si>
  <si>
    <t xml:space="preserve">           EMISIONES AUTORIZADAS DE LA DEUDA PÚBLICA INTERNA Y EXTERNA</t>
  </si>
  <si>
    <t xml:space="preserve">           SUSCRIPCIÓN DE CONTRATOS DE PRÉSTAMOS Y OTRAS OBLIGACIONES DE LA DEUDA PÚBLICA INTERNA</t>
  </si>
  <si>
    <t xml:space="preserve">           SUSCRIPCIÓN DE CONTRATOS DE PRÉSTAMOS Y OTRAS OBLIGACIONES DE LA DEUDA PÚBLICA EXTERNA</t>
  </si>
  <si>
    <t xml:space="preserve">           CONTRATOS DE PRÉSTAMOS Y OTRAS OBLIGACIONES DE LA DEUDA PÚBLICA INTERNA Y EXTERNA</t>
  </si>
  <si>
    <t xml:space="preserve">   AVALES Y GARANTÍAS</t>
  </si>
  <si>
    <t xml:space="preserve">           AVALES AUTORIZADOS</t>
  </si>
  <si>
    <t xml:space="preserve">           AVALES FIRMADOS</t>
  </si>
  <si>
    <t xml:space="preserve">           FIANZAS Y GARANTÍAS RECIBIDAS POR DEUDAS A COBRAR</t>
  </si>
  <si>
    <t xml:space="preserve">           FIANZAS Y GARANTÍAS RECIBIDAS</t>
  </si>
  <si>
    <t xml:space="preserve">           FIANZAS OTORGADAS PARA RESPALDAR OBLIGACIONES NO FISCALES DEL GOBIERNO</t>
  </si>
  <si>
    <t xml:space="preserve">           FIANZAS OTORGADAS DEL GOBIERNO PARA RESPALDAR OBLIGACIONES NO FISCALES</t>
  </si>
  <si>
    <t xml:space="preserve">   JUICIOS</t>
  </si>
  <si>
    <t xml:space="preserve">           DEMANDAS JUDICIALES EN PROCESO DE RESOLUCIÓN</t>
  </si>
  <si>
    <t xml:space="preserve">           RESOLUCIÓN DE DEMANDAS EN PROCESO JUDICIAL</t>
  </si>
  <si>
    <t xml:space="preserve">   INVERSIÓN MEDIANTE PROYECTOS PARA PRESTACIÓN DE SERVICIOS (PPS) Y SIMILARES</t>
  </si>
  <si>
    <t xml:space="preserve">           CONTRATOS PARA INVERSIÓN MEDIANTE PROYECTOS PARA PRESTACIÓN DE SERVICIOS (PPS) Y SIMILARES</t>
  </si>
  <si>
    <t xml:space="preserve">           INVERSIÓN PÚBLICA CONTRATADA MEDIANTE PROYECTOS PARA PRESTACIÓN DE SERVICIOS (PPS) Y SIMILARES</t>
  </si>
  <si>
    <t xml:space="preserve">   BIENES CONCESIONADOS O EN COMODATO</t>
  </si>
  <si>
    <t xml:space="preserve">           BIENES BAJO CONTRATO EN CONCESIÓN</t>
  </si>
  <si>
    <t xml:space="preserve">CUENTAS DE ORDEN PRESUPUESTARIAS </t>
  </si>
  <si>
    <t xml:space="preserve">   LEY DE INGRESOS </t>
  </si>
  <si>
    <t xml:space="preserve">           LEY DE INGRESOS ESTIMADA</t>
  </si>
  <si>
    <t xml:space="preserve">           LEY DE INGRESOS POR EJECUTAR</t>
  </si>
  <si>
    <t xml:space="preserve">           MODIFICACIONES A LA LEY DE INGRESOS ESTIMADA</t>
  </si>
  <si>
    <t xml:space="preserve">           LEY DE INGRESOS DEVENGADA</t>
  </si>
  <si>
    <t xml:space="preserve">           LEY DE INGRESOS RECAUDADA</t>
  </si>
  <si>
    <t xml:space="preserve">   PRESUPUESTO DE EGRESOS </t>
  </si>
  <si>
    <t xml:space="preserve">           PRESUPUESTO DE EGRESOS APROBADO</t>
  </si>
  <si>
    <t xml:space="preserve">           MODIFICACIONES AL PRESUPUESTO DE EGRESOS APROBADO</t>
  </si>
  <si>
    <t xml:space="preserve">           PRESUPUESTO DE EGRESOS COMPROMETIDO</t>
  </si>
  <si>
    <t xml:space="preserve">           PRESUPUESTO DE EGRESOS DEVENGADO</t>
  </si>
  <si>
    <t xml:space="preserve">           PRESUPUESTO DE EGRESOS EJERCIDO</t>
  </si>
  <si>
    <t xml:space="preserve">           PRESUPUESTO DE EGRESOS PAGADO</t>
  </si>
  <si>
    <t>SR 8.1.1</t>
  </si>
  <si>
    <t>SR 8.1.2</t>
  </si>
  <si>
    <t>SR 8.1.3</t>
  </si>
  <si>
    <t>ABONOS R 8.1.4*</t>
  </si>
  <si>
    <t>ABONOS R 8.1.5</t>
  </si>
  <si>
    <t xml:space="preserve">           PRESUPUESTO DE EGRESOS  POR EJERCER</t>
  </si>
  <si>
    <t>SR 8.2.1</t>
  </si>
  <si>
    <t>SR 8.2.2</t>
  </si>
  <si>
    <t>SR 8.2.3</t>
  </si>
  <si>
    <t>CARGOS R 8.2.4</t>
  </si>
  <si>
    <t>CARGOS R 8.2.5</t>
  </si>
  <si>
    <t>CARGOS R 8.2.6</t>
  </si>
  <si>
    <t>CARGOS R 8.2.7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</si>
  <si>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</si>
  <si>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</si>
  <si>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</si>
  <si>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</si>
  <si>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</si>
  <si>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</si>
  <si>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Resultado del Ejercicio (Ahorro/Desahorro)</t>
  </si>
  <si>
    <t>Al 31 de Mayo de 2026</t>
  </si>
  <si>
    <t>Al 30 de Junio de 2026</t>
  </si>
  <si>
    <t>Al 30 de Abril de 2026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</si>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</sst>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#,##0.00;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#,##0_ ;\-#,##0\ "/>
    <numFmt numFmtId="167" formatCode="&quot;$&quot;#,##0.00"/>
  </numFmts>
  <fonts count="1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2"/>
      <color theme="0"/>
      <name val="Arial"/>
      <family val="2"/>
    </font>
    <font>
      <sz val="2"/>
      <color theme="0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2" fillId="0" borderId="0"/>
    <xf numFmtId="43" fontId="7" fillId="0" borderId="0" applyFont="0" applyFill="0" applyBorder="0" applyAlignment="0" applyProtection="0"/>
    <xf numFmtId="0" fontId="2" fillId="0" borderId="0"/>
    <xf numFmtId="0" fontId="8" fillId="0" borderId="0"/>
  </cellStyleXfs>
  <cellXfs count="91">
    <xf numFmtId="0" fontId="0" fillId="0" borderId="0" xfId="0"/>
    <xf numFmtId="0" fontId="9" fillId="2" borderId="0" xfId="0" applyFont="1" applyFill="1"/>
    <xf numFmtId="0" fontId="9" fillId="0" borderId="0" xfId="0" applyFont="1"/>
    <xf numFmtId="0" fontId="1" fillId="2" borderId="0" xfId="1" applyNumberFormat="1" applyFont="1" applyFill="1" applyAlignment="1">
      <alignment vertical="center"/>
    </xf>
    <xf numFmtId="165" fontId="10" fillId="3" borderId="1" xfId="2" applyNumberFormat="1" applyFont="1" applyFill="1" applyBorder="1" applyAlignment="1" applyProtection="1">
      <alignment horizontal="center"/>
    </xf>
    <xf numFmtId="0" fontId="9" fillId="2" borderId="6" xfId="0" applyFont="1" applyFill="1" applyBorder="1" applyAlignment="1">
      <alignment vertical="top"/>
    </xf>
    <xf numFmtId="0" fontId="1" fillId="2" borderId="7" xfId="0" applyFont="1" applyFill="1" applyBorder="1" applyAlignment="1">
      <alignment horizontal="left" vertical="top" indent="1"/>
    </xf>
    <xf numFmtId="0" fontId="3" fillId="2" borderId="7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 indent="1"/>
    </xf>
    <xf numFmtId="0" fontId="10" fillId="3" borderId="2" xfId="3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top" wrapText="1" indent="2"/>
    </xf>
    <xf numFmtId="166" fontId="3" fillId="2" borderId="8" xfId="2" applyNumberFormat="1" applyFont="1" applyFill="1" applyBorder="1" applyAlignment="1" applyProtection="1">
      <alignment horizontal="right" vertical="top" indent="1"/>
    </xf>
    <xf numFmtId="0" fontId="3" fillId="2" borderId="8" xfId="0" applyFont="1" applyFill="1" applyBorder="1" applyAlignment="1">
      <alignment horizontal="right" vertical="top" indent="1"/>
    </xf>
    <xf numFmtId="3" fontId="3" fillId="2" borderId="9" xfId="0" applyNumberFormat="1" applyFont="1" applyFill="1" applyBorder="1" applyAlignment="1">
      <alignment horizontal="right" vertical="top" indent="1"/>
    </xf>
    <xf numFmtId="3" fontId="3" fillId="2" borderId="9" xfId="0" applyNumberFormat="1" applyFont="1" applyFill="1" applyBorder="1" applyAlignment="1" applyProtection="1">
      <alignment horizontal="right" vertical="top" indent="1"/>
      <protection locked="0"/>
    </xf>
    <xf numFmtId="3" fontId="3" fillId="2" borderId="9" xfId="0" applyNumberFormat="1" applyFont="1" applyFill="1" applyBorder="1" applyAlignment="1" applyProtection="1">
      <alignment horizontal="right" vertical="center" indent="1"/>
      <protection locked="0"/>
    </xf>
    <xf numFmtId="3" fontId="3" fillId="2" borderId="9" xfId="2" applyNumberFormat="1" applyFont="1" applyFill="1" applyBorder="1" applyAlignment="1" applyProtection="1">
      <alignment horizontal="right" vertical="top" indent="1"/>
    </xf>
    <xf numFmtId="3" fontId="1" fillId="2" borderId="9" xfId="0" applyNumberFormat="1" applyFont="1" applyFill="1" applyBorder="1" applyAlignment="1">
      <alignment horizontal="right" vertical="top" indent="1"/>
    </xf>
    <xf numFmtId="3" fontId="1" fillId="2" borderId="9" xfId="2" applyNumberFormat="1" applyFont="1" applyFill="1" applyBorder="1" applyAlignment="1" applyProtection="1">
      <alignment horizontal="right" vertical="top" indent="1"/>
    </xf>
    <xf numFmtId="0" fontId="9" fillId="0" borderId="9" xfId="0" applyFont="1" applyBorder="1" applyAlignment="1">
      <alignment horizontal="right" indent="1"/>
    </xf>
    <xf numFmtId="0" fontId="11" fillId="2" borderId="9" xfId="0" applyFont="1" applyFill="1" applyBorder="1" applyAlignment="1">
      <alignment horizontal="right" vertical="center" wrapText="1" indent="1"/>
    </xf>
    <xf numFmtId="0" fontId="9" fillId="2" borderId="10" xfId="0" applyFont="1" applyFill="1" applyBorder="1" applyAlignment="1">
      <alignment horizontal="right" vertical="top" indent="1"/>
    </xf>
    <xf numFmtId="0" fontId="1" fillId="2" borderId="8" xfId="0" applyFont="1" applyFill="1" applyBorder="1" applyAlignment="1">
      <alignment horizontal="right" vertical="top" indent="1"/>
    </xf>
    <xf numFmtId="0" fontId="1" fillId="2" borderId="8" xfId="0" applyFont="1" applyFill="1" applyBorder="1" applyAlignment="1">
      <alignment horizontal="left" vertical="top" wrapText="1" indent="1"/>
    </xf>
    <xf numFmtId="0" fontId="1" fillId="2" borderId="9" xfId="0" applyFont="1" applyFill="1" applyBorder="1" applyAlignment="1">
      <alignment horizontal="left" vertical="top" wrapText="1" indent="2"/>
    </xf>
    <xf numFmtId="0" fontId="3" fillId="2" borderId="9" xfId="0" applyFont="1" applyFill="1" applyBorder="1" applyAlignment="1">
      <alignment horizontal="left" vertical="top" wrapText="1" indent="3"/>
    </xf>
    <xf numFmtId="0" fontId="3" fillId="2" borderId="9" xfId="0" applyFont="1" applyFill="1" applyBorder="1" applyAlignment="1">
      <alignment horizontal="left" vertical="center" wrapText="1" indent="3"/>
    </xf>
    <xf numFmtId="0" fontId="3" fillId="2" borderId="9" xfId="0" applyFont="1" applyFill="1" applyBorder="1" applyAlignment="1">
      <alignment horizontal="left" vertical="top" wrapText="1" indent="2"/>
    </xf>
    <xf numFmtId="0" fontId="3" fillId="2" borderId="9" xfId="0" applyFont="1" applyFill="1" applyBorder="1" applyAlignment="1">
      <alignment vertical="top" wrapText="1"/>
    </xf>
    <xf numFmtId="0" fontId="3" fillId="2" borderId="10" xfId="0" applyFont="1" applyFill="1" applyBorder="1" applyAlignment="1">
      <alignment horizontal="left" vertical="top" wrapText="1" indent="2"/>
    </xf>
    <xf numFmtId="0" fontId="1" fillId="2" borderId="11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 indent="2"/>
    </xf>
    <xf numFmtId="0" fontId="4" fillId="2" borderId="7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vertical="top" indent="2"/>
    </xf>
    <xf numFmtId="0" fontId="3" fillId="2" borderId="7" xfId="0" applyFont="1" applyFill="1" applyBorder="1" applyAlignment="1">
      <alignment horizontal="left" vertical="top" wrapText="1"/>
    </xf>
    <xf numFmtId="0" fontId="11" fillId="0" borderId="0" xfId="0" applyFont="1"/>
    <xf numFmtId="0" fontId="12" fillId="2" borderId="0" xfId="1" applyNumberFormat="1" applyFont="1" applyFill="1" applyAlignment="1">
      <alignment vertical="center"/>
    </xf>
    <xf numFmtId="165" fontId="12" fillId="3" borderId="3" xfId="2" applyNumberFormat="1" applyFont="1" applyFill="1" applyBorder="1" applyAlignment="1" applyProtection="1">
      <alignment horizontal="center"/>
    </xf>
    <xf numFmtId="0" fontId="13" fillId="2" borderId="12" xfId="0" applyFont="1" applyFill="1" applyBorder="1" applyAlignment="1">
      <alignment horizontal="right" vertical="top" indent="1"/>
    </xf>
    <xf numFmtId="3" fontId="13" fillId="2" borderId="13" xfId="0" applyNumberFormat="1" applyFont="1" applyFill="1" applyBorder="1" applyAlignment="1">
      <alignment horizontal="right" vertical="top" indent="1"/>
    </xf>
    <xf numFmtId="0" fontId="13" fillId="0" borderId="0" xfId="0" applyFont="1"/>
    <xf numFmtId="0" fontId="9" fillId="2" borderId="14" xfId="0" applyFont="1" applyFill="1" applyBorder="1" applyAlignment="1">
      <alignment horizontal="right" vertical="top" indent="1"/>
    </xf>
    <xf numFmtId="0" fontId="9" fillId="2" borderId="4" xfId="0" applyFont="1" applyFill="1" applyBorder="1" applyAlignment="1">
      <alignment vertical="top"/>
    </xf>
    <xf numFmtId="0" fontId="3" fillId="2" borderId="13" xfId="0" applyFont="1" applyFill="1" applyBorder="1" applyAlignment="1">
      <alignment horizontal="left" vertical="top" wrapText="1" indent="2"/>
    </xf>
    <xf numFmtId="0" fontId="3" fillId="2" borderId="0" xfId="0" applyFont="1" applyFill="1" applyAlignment="1">
      <alignment horizontal="left" vertical="top" wrapText="1" indent="2"/>
    </xf>
    <xf numFmtId="0" fontId="9" fillId="2" borderId="0" xfId="0" applyFont="1" applyFill="1" applyAlignment="1">
      <alignment horizontal="right" vertical="top" indent="1"/>
    </xf>
    <xf numFmtId="0" fontId="9" fillId="2" borderId="0" xfId="0" applyFont="1" applyFill="1" applyAlignment="1">
      <alignment vertical="top"/>
    </xf>
    <xf numFmtId="0" fontId="9" fillId="0" borderId="0" xfId="0" applyFont="1" applyAlignment="1">
      <alignment horizontal="center" vertical="top"/>
    </xf>
    <xf numFmtId="0" fontId="1" fillId="2" borderId="0" xfId="1" applyNumberFormat="1" applyFont="1" applyFill="1" applyAlignment="1">
      <alignment horizontal="left" vertical="center"/>
    </xf>
    <xf numFmtId="0" fontId="11" fillId="0" borderId="0" xfId="0" applyFont="1" applyAlignment="1">
      <alignment wrapText="1"/>
    </xf>
    <xf numFmtId="0" fontId="9" fillId="0" borderId="0" xfId="0" applyFont="1" applyAlignment="1">
      <alignment wrapText="1"/>
    </xf>
    <xf numFmtId="43" fontId="9" fillId="2" borderId="0" xfId="2" applyFont="1" applyFill="1" applyBorder="1" applyAlignment="1" applyProtection="1">
      <alignment horizontal="right" vertical="top" indent="1"/>
    </xf>
    <xf numFmtId="0" fontId="3" fillId="2" borderId="0" xfId="0" applyFont="1" applyFill="1" applyAlignment="1">
      <alignment horizontal="left" vertical="top" wrapText="1"/>
    </xf>
    <xf numFmtId="0" fontId="14" fillId="0" borderId="0" xfId="0" applyFont="1"/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0" fontId="15" fillId="4" borderId="0" xfId="0" applyFont="1" applyFill="1" applyAlignment="1">
      <alignment vertical="top"/>
    </xf>
    <xf numFmtId="3" fontId="15" fillId="4" borderId="0" xfId="0" applyNumberFormat="1" applyFont="1" applyFill="1" applyAlignment="1">
      <alignment horizontal="right" vertical="top"/>
    </xf>
    <xf numFmtId="0" fontId="15" fillId="4" borderId="0" xfId="0" applyFont="1" applyFill="1"/>
    <xf numFmtId="0" fontId="15" fillId="0" borderId="0" xfId="0" applyFont="1"/>
    <xf numFmtId="0" fontId="5" fillId="0" borderId="1" xfId="0" applyFont="1" applyBorder="1" applyAlignment="1">
      <alignment vertical="top" wrapText="1"/>
    </xf>
    <xf numFmtId="7" fontId="5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7" fontId="6" fillId="0" borderId="1" xfId="0" applyNumberFormat="1" applyFont="1" applyBorder="1" applyAlignment="1">
      <alignment horizontal="right" vertical="top" wrapText="1"/>
    </xf>
    <xf numFmtId="7" fontId="6" fillId="0" borderId="1" xfId="0" applyNumberFormat="1" applyFont="1" applyBorder="1" applyAlignment="1">
      <alignment vertical="top" wrapText="1"/>
    </xf>
    <xf numFmtId="7" fontId="5" fillId="0" borderId="1" xfId="0" applyNumberFormat="1" applyFont="1" applyBorder="1" applyAlignment="1">
      <alignment vertical="top" wrapText="1"/>
    </xf>
    <xf numFmtId="0" fontId="15" fillId="0" borderId="0" xfId="0" applyFont="1" applyAlignment="1">
      <alignment vertical="top"/>
    </xf>
    <xf numFmtId="3" fontId="15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 vertical="top" wrapText="1" indent="2"/>
    </xf>
    <xf numFmtId="0" fontId="9" fillId="0" borderId="0" xfId="0" applyFont="1" applyAlignment="1">
      <alignment horizontal="right" vertical="top" indent="1"/>
    </xf>
    <xf numFmtId="0" fontId="9" fillId="0" borderId="0" xfId="0" applyFont="1" applyAlignment="1">
      <alignment vertical="top"/>
    </xf>
    <xf numFmtId="44" fontId="15" fillId="4" borderId="0" xfId="0" applyNumberFormat="1" applyFont="1" applyFill="1" applyAlignment="1">
      <alignment vertical="top"/>
    </xf>
    <xf numFmtId="167" fontId="6" fillId="0" borderId="1" xfId="0" applyNumberFormat="1" applyFont="1" applyBorder="1" applyAlignment="1">
      <alignment vertical="top" wrapText="1"/>
    </xf>
    <xf numFmtId="167" fontId="15" fillId="0" borderId="15" xfId="0" applyNumberFormat="1" applyFont="1" applyBorder="1"/>
    <xf numFmtId="167" fontId="9" fillId="2" borderId="0" xfId="0" applyNumberFormat="1" applyFont="1" applyFill="1" applyAlignment="1">
      <alignment horizontal="right" vertical="top" indent="1"/>
    </xf>
    <xf numFmtId="0" fontId="1" fillId="2" borderId="0" xfId="0" applyFont="1" applyFill="1" applyAlignment="1">
      <alignment horizontal="center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9" fillId="0" borderId="5" xfId="0" applyFont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/>
    </xf>
    <xf numFmtId="0" fontId="0" fillId="0" borderId="5" xfId="0" applyBorder="1" applyAlignment="1">
      <alignment horizontal="center"/>
    </xf>
    <xf numFmtId="0" fontId="9" fillId="0" borderId="5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 wrapText="1"/>
    </xf>
  </cellXfs>
  <cellStyles count="5">
    <cellStyle name="=C:\WINNT\SYSTEM32\COMMAND.COM" xfId="1" xr:uid="{17306118-FB23-4674-BFFA-95BADACD6237}"/>
    <cellStyle name="Millares" xfId="2" builtinId="3"/>
    <cellStyle name="Normal" xfId="0" builtinId="0"/>
    <cellStyle name="Normal 2" xfId="3" xr:uid="{2723F7C5-E6FC-4AF3-8C22-B9841A69A7C8}"/>
    <cellStyle name="Normal 2 2" xfId="4" xr:uid="{D8C719FA-C6D3-4B6C-BD2F-0DFBC980BB76}"/>
  </cellStyles>
  <dxfs count="0"/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1C9AF-8B24-458B-B5E8-F31D045CDB28}">
  <sheetPr>
    <tabColor rgb="FFFFFF00"/>
    <pageSetUpPr fitToPage="1"/>
  </sheetPr>
  <dimension ref="A1:P179"/>
  <sheetViews>
    <sheetView showGridLines="0" topLeftCell="C87" zoomScale="113" zoomScaleNormal="90" workbookViewId="0">
      <selection activeCell="F48" sqref="F48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78"/>
      <c r="C2" s="78"/>
      <c r="D2" s="78"/>
      <c r="E2" s="78"/>
      <c r="F2" s="78"/>
      <c r="G2" s="78"/>
      <c r="H2" s="78"/>
      <c r="I2" s="1"/>
    </row>
    <row r="3" spans="1:9" ht="14.1" customHeight="1" x14ac:dyDescent="0.2">
      <c r="B3" s="78" t="s">
        <v>60</v>
      </c>
      <c r="C3" s="78"/>
      <c r="D3" s="78"/>
      <c r="E3" s="78"/>
      <c r="F3" s="78"/>
      <c r="G3" s="78"/>
      <c r="H3" s="78"/>
      <c r="I3" s="1"/>
    </row>
    <row r="4" spans="1:9" ht="14.1" customHeight="1" x14ac:dyDescent="0.2">
      <c r="B4" s="78" t="s">
        <v>0</v>
      </c>
      <c r="C4" s="78"/>
      <c r="D4" s="78"/>
      <c r="E4" s="78"/>
      <c r="F4" s="78"/>
      <c r="G4" s="78"/>
      <c r="H4" s="78"/>
      <c r="I4" s="1"/>
    </row>
    <row r="5" spans="1:9" ht="14.1" customHeight="1" x14ac:dyDescent="0.2">
      <c r="B5" s="78" t="s">
        <v>130</v>
      </c>
      <c r="C5" s="78"/>
      <c r="D5" s="78"/>
      <c r="E5" s="78"/>
      <c r="F5" s="78"/>
      <c r="G5" s="78"/>
      <c r="H5" s="78"/>
      <c r="I5" s="1"/>
    </row>
    <row r="6" spans="1:9" ht="14.1" customHeight="1" x14ac:dyDescent="0.2">
      <c r="B6" s="78" t="s">
        <v>49</v>
      </c>
      <c r="C6" s="78"/>
      <c r="D6" s="78"/>
      <c r="E6" s="78"/>
      <c r="F6" s="78"/>
      <c r="G6" s="78"/>
      <c r="H6" s="78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2026</v>
      </c>
      <c r="D8" s="4">
        <v>2025</v>
      </c>
      <c r="E8" s="39"/>
      <c r="F8" s="9" t="s">
        <v>51</v>
      </c>
      <c r="G8" s="4">
        <v>2026</v>
      </c>
      <c r="H8" s="4">
        <v>2025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33921421.979999997</v>
      </c>
      <c r="D11" s="14">
        <v>6907765.8099999996</v>
      </c>
      <c r="E11" s="41">
        <v>2110</v>
      </c>
      <c r="F11" s="10" t="s">
        <v>5</v>
      </c>
      <c r="G11" s="14">
        <v>14505875.09</v>
      </c>
      <c r="H11" s="14">
        <v>16320234.98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49233569.439999998</v>
      </c>
      <c r="D12" s="14">
        <v>48053459.93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-171471.19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82983520.229999989</v>
      </c>
      <c r="D19" s="17">
        <f>SUM(D11:D18)</f>
        <v>54714354.550000004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15243367.189999999</v>
      </c>
      <c r="H20" s="17">
        <f>SUM(H11:H19)</f>
        <v>17057727.080000002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43863898.969999999</v>
      </c>
      <c r="D25" s="14">
        <v>43358574.43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-19634334.780000001</v>
      </c>
      <c r="D27" s="15">
        <v>-19634334.780000001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33188099.269999992</v>
      </c>
      <c r="D32" s="17">
        <f>SUM(D22:D31)</f>
        <v>32682774.729999993</v>
      </c>
      <c r="E32" s="41"/>
      <c r="F32" s="8" t="s">
        <v>37</v>
      </c>
      <c r="G32" s="17">
        <f>G20+G30</f>
        <v>15946513.859999999</v>
      </c>
      <c r="H32" s="17">
        <f>H20+H30</f>
        <v>17760873.750000004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116171619.49999999</v>
      </c>
      <c r="D34" s="17">
        <f>D19+D32</f>
        <v>87397129.280000001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100225105.64</v>
      </c>
      <c r="H41" s="17">
        <f>SUM(H42:H46)</f>
        <v>69636255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127</v>
      </c>
      <c r="G42" s="14">
        <v>30588850.109999999</v>
      </c>
      <c r="H42" s="14">
        <v>7243364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69636255.530000001</v>
      </c>
      <c r="H43" s="14">
        <v>62392891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100225105.64</v>
      </c>
      <c r="H52" s="17">
        <f>H36+H41+H48</f>
        <v>69636255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116171619.5</v>
      </c>
      <c r="H54" s="17">
        <f>H52+H32</f>
        <v>87397128.75</v>
      </c>
      <c r="I54" s="1"/>
    </row>
    <row r="55" spans="1:9" x14ac:dyDescent="0.2">
      <c r="B55" s="29"/>
      <c r="C55" s="21"/>
      <c r="D55" s="43"/>
      <c r="E55" s="44"/>
      <c r="F55" s="5"/>
      <c r="G55" s="21"/>
      <c r="H55" s="2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63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64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65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66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67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68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69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70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71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72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73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74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75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76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77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78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79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80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81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82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83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84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85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86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87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88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89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90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91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92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93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63</v>
      </c>
      <c r="C95" s="56">
        <v>2026</v>
      </c>
      <c r="D95" s="56">
        <v>2025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94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8" s="61" customFormat="1" ht="12" customHeight="1" x14ac:dyDescent="0.2">
      <c r="A97" s="55"/>
      <c r="B97" s="64"/>
      <c r="C97" s="65"/>
      <c r="D97" s="64"/>
      <c r="E97" s="69"/>
      <c r="F97" s="69"/>
      <c r="G97" s="70"/>
      <c r="H97" s="70"/>
    </row>
    <row r="98" spans="1:8" s="61" customFormat="1" ht="12" customHeight="1" x14ac:dyDescent="0.2">
      <c r="A98" s="55"/>
      <c r="B98" s="62" t="s">
        <v>95</v>
      </c>
      <c r="C98" s="65"/>
      <c r="D98" s="64"/>
      <c r="E98" s="69"/>
      <c r="F98" s="69"/>
      <c r="G98" s="70"/>
      <c r="H98" s="70"/>
    </row>
    <row r="99" spans="1:8" s="61" customFormat="1" ht="12" customHeight="1" x14ac:dyDescent="0.2">
      <c r="A99" s="55"/>
      <c r="B99" s="64" t="s">
        <v>96</v>
      </c>
      <c r="C99" s="76">
        <v>92578039.569999993</v>
      </c>
      <c r="D99" s="76">
        <v>89948514.969999999</v>
      </c>
      <c r="E99" s="69"/>
      <c r="F99" s="64" t="s">
        <v>108</v>
      </c>
      <c r="G99" s="70"/>
      <c r="H99" s="70"/>
    </row>
    <row r="100" spans="1:8" s="61" customFormat="1" ht="12" customHeight="1" x14ac:dyDescent="0.2">
      <c r="A100" s="55"/>
      <c r="B100" s="64" t="s">
        <v>97</v>
      </c>
      <c r="C100" s="76">
        <v>34117558.710000001</v>
      </c>
      <c r="D100" s="76">
        <v>0</v>
      </c>
      <c r="E100" s="69"/>
      <c r="F100" s="64" t="s">
        <v>109</v>
      </c>
      <c r="G100" s="70"/>
      <c r="H100" s="70"/>
    </row>
    <row r="101" spans="1:8" s="61" customFormat="1" ht="12" customHeight="1" x14ac:dyDescent="0.2">
      <c r="A101" s="55"/>
      <c r="B101" s="64" t="s">
        <v>98</v>
      </c>
      <c r="C101" s="76">
        <v>6638087.5999999996</v>
      </c>
      <c r="D101" s="76">
        <v>19832663.129999999</v>
      </c>
      <c r="E101" s="69"/>
      <c r="F101" s="64" t="s">
        <v>110</v>
      </c>
      <c r="G101" s="70"/>
      <c r="H101" s="70"/>
    </row>
    <row r="102" spans="1:8" s="61" customFormat="1" ht="12" customHeight="1" x14ac:dyDescent="0.2">
      <c r="A102" s="55"/>
      <c r="B102" s="64" t="s">
        <v>99</v>
      </c>
      <c r="C102" s="76">
        <v>65098568.460000001</v>
      </c>
      <c r="D102" s="76">
        <v>109781178.09999999</v>
      </c>
      <c r="E102" s="69"/>
      <c r="F102" s="64" t="s">
        <v>111</v>
      </c>
      <c r="G102" s="70"/>
      <c r="H102" s="70"/>
    </row>
    <row r="103" spans="1:8" s="61" customFormat="1" ht="12" customHeight="1" x14ac:dyDescent="0.2">
      <c r="A103" s="55"/>
      <c r="B103" s="64" t="s">
        <v>100</v>
      </c>
      <c r="C103" s="76">
        <f>+C102</f>
        <v>65098568.460000001</v>
      </c>
      <c r="D103" s="76">
        <v>104625170.09999999</v>
      </c>
      <c r="E103" s="69"/>
      <c r="F103" s="64" t="s">
        <v>112</v>
      </c>
      <c r="G103" s="70"/>
      <c r="H103" s="70"/>
    </row>
    <row r="104" spans="1:8" s="61" customFormat="1" ht="12" customHeight="1" x14ac:dyDescent="0.2">
      <c r="A104" s="55"/>
      <c r="B104" s="64"/>
      <c r="C104" s="75"/>
      <c r="D104" s="75"/>
      <c r="E104" s="69"/>
      <c r="F104" s="64"/>
      <c r="G104" s="70"/>
      <c r="H104" s="70"/>
    </row>
    <row r="105" spans="1:8" s="61" customFormat="1" ht="12" customHeight="1" x14ac:dyDescent="0.2">
      <c r="A105" s="55"/>
      <c r="B105" s="62" t="s">
        <v>101</v>
      </c>
      <c r="C105" s="75"/>
      <c r="D105" s="75"/>
      <c r="E105" s="69"/>
      <c r="F105" s="64"/>
      <c r="G105" s="70"/>
      <c r="H105" s="70"/>
    </row>
    <row r="106" spans="1:8" s="61" customFormat="1" ht="12" customHeight="1" x14ac:dyDescent="0.2">
      <c r="A106" s="55"/>
      <c r="B106" s="64" t="s">
        <v>102</v>
      </c>
      <c r="C106" s="76">
        <f>+C99</f>
        <v>92578039.569999993</v>
      </c>
      <c r="D106" s="76">
        <v>89948514.969999999</v>
      </c>
      <c r="E106" s="69"/>
      <c r="F106" s="64" t="s">
        <v>114</v>
      </c>
      <c r="G106" s="70"/>
      <c r="H106" s="70"/>
    </row>
    <row r="107" spans="1:8" s="61" customFormat="1" ht="12" customHeight="1" x14ac:dyDescent="0.2">
      <c r="A107" s="55"/>
      <c r="B107" s="64" t="s">
        <v>113</v>
      </c>
      <c r="C107" s="76">
        <v>64052260.340000004</v>
      </c>
      <c r="D107" s="76">
        <v>0</v>
      </c>
      <c r="E107" s="69"/>
      <c r="F107" s="64" t="s">
        <v>115</v>
      </c>
      <c r="G107" s="70"/>
      <c r="H107" s="70"/>
    </row>
    <row r="108" spans="1:8" s="61" customFormat="1" ht="12" customHeight="1" x14ac:dyDescent="0.2">
      <c r="A108" s="55"/>
      <c r="B108" s="64" t="s">
        <v>103</v>
      </c>
      <c r="C108" s="76">
        <v>6588087.5999999996</v>
      </c>
      <c r="D108" s="76">
        <v>13891984.699999999</v>
      </c>
      <c r="E108" s="69"/>
      <c r="F108" s="64" t="s">
        <v>116</v>
      </c>
      <c r="G108" s="70"/>
      <c r="H108" s="70"/>
    </row>
    <row r="109" spans="1:8" s="61" customFormat="1" ht="12" customHeight="1" x14ac:dyDescent="0.2">
      <c r="A109" s="55"/>
      <c r="B109" s="64" t="s">
        <v>104</v>
      </c>
      <c r="C109" s="76">
        <v>35113866.829999998</v>
      </c>
      <c r="D109" s="76">
        <v>103840499.67</v>
      </c>
      <c r="E109" s="69"/>
      <c r="F109" s="64" t="s">
        <v>117</v>
      </c>
      <c r="G109" s="70"/>
      <c r="H109" s="70"/>
    </row>
    <row r="110" spans="1:8" s="61" customFormat="1" ht="12" customHeight="1" x14ac:dyDescent="0.2">
      <c r="A110" s="55"/>
      <c r="B110" s="64" t="s">
        <v>105</v>
      </c>
      <c r="C110" s="76">
        <v>35015042.890000001</v>
      </c>
      <c r="D110" s="76">
        <f>+D109</f>
        <v>103840499.67</v>
      </c>
      <c r="E110" s="69"/>
      <c r="F110" s="64" t="s">
        <v>118</v>
      </c>
      <c r="G110" s="70"/>
      <c r="H110" s="70"/>
    </row>
    <row r="111" spans="1:8" s="61" customFormat="1" ht="12" customHeight="1" x14ac:dyDescent="0.2">
      <c r="A111" s="55"/>
      <c r="B111" s="64" t="s">
        <v>106</v>
      </c>
      <c r="C111" s="76">
        <v>34819037.890000001</v>
      </c>
      <c r="D111" s="76">
        <v>96720936.310000002</v>
      </c>
      <c r="E111" s="69"/>
      <c r="F111" s="64" t="s">
        <v>119</v>
      </c>
      <c r="G111" s="70"/>
      <c r="H111" s="70"/>
    </row>
    <row r="112" spans="1:8" s="61" customFormat="1" ht="12" customHeight="1" x14ac:dyDescent="0.2">
      <c r="A112" s="55"/>
      <c r="B112" s="64" t="s">
        <v>107</v>
      </c>
      <c r="C112" s="76">
        <v>34096920.979999997</v>
      </c>
      <c r="D112" s="76">
        <v>93685468.150000006</v>
      </c>
      <c r="E112" s="69"/>
      <c r="F112" s="64" t="s">
        <v>120</v>
      </c>
      <c r="G112" s="70"/>
      <c r="H112" s="70"/>
    </row>
    <row r="113" spans="1:11" x14ac:dyDescent="0.2">
      <c r="B113" s="71"/>
      <c r="C113" s="72"/>
      <c r="D113" s="72"/>
      <c r="E113" s="73"/>
      <c r="F113" s="73"/>
      <c r="G113" s="72"/>
      <c r="H113" s="72"/>
    </row>
    <row r="114" spans="1:11" ht="27" customHeight="1" x14ac:dyDescent="0.2">
      <c r="B114" s="90" t="s">
        <v>62</v>
      </c>
      <c r="C114" s="90"/>
      <c r="D114" s="90"/>
      <c r="E114" s="90"/>
      <c r="F114" s="90"/>
      <c r="G114" s="90"/>
      <c r="H114" s="90"/>
      <c r="I114" s="90"/>
      <c r="J114" s="90"/>
      <c r="K114" s="90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86"/>
      <c r="C116" s="86"/>
      <c r="D116" s="86"/>
      <c r="E116" s="86"/>
      <c r="F116" s="86"/>
      <c r="G116" s="86"/>
      <c r="H116" s="86"/>
      <c r="I116" s="86"/>
    </row>
    <row r="117" spans="1:11" x14ac:dyDescent="0.2"/>
    <row r="118" spans="1:11" ht="15" customHeight="1" x14ac:dyDescent="0.25">
      <c r="B118" s="81" t="s">
        <v>121</v>
      </c>
      <c r="C118" s="87"/>
      <c r="F118" s="88" t="s">
        <v>122</v>
      </c>
      <c r="G118" s="87"/>
    </row>
    <row r="119" spans="1:11" ht="15" customHeight="1" x14ac:dyDescent="0.25">
      <c r="B119" s="79" t="s">
        <v>123</v>
      </c>
      <c r="C119" s="89"/>
      <c r="F119" s="83" t="s">
        <v>124</v>
      </c>
      <c r="G119" s="89"/>
    </row>
    <row r="120" spans="1:11" ht="30" customHeight="1" x14ac:dyDescent="0.2">
      <c r="B120" s="49"/>
      <c r="F120" s="49"/>
    </row>
    <row r="121" spans="1:11" ht="15" customHeight="1" x14ac:dyDescent="0.2">
      <c r="B121" s="81" t="s">
        <v>125</v>
      </c>
      <c r="C121" s="82"/>
      <c r="E121" s="37"/>
      <c r="F121" s="83"/>
      <c r="G121" s="84"/>
    </row>
    <row r="122" spans="1:11" s="52" customFormat="1" ht="21.95" customHeight="1" x14ac:dyDescent="0.2">
      <c r="A122" s="51"/>
      <c r="B122" s="79" t="s">
        <v>126</v>
      </c>
      <c r="C122" s="80"/>
      <c r="E122" s="51"/>
      <c r="F122" s="79"/>
      <c r="G122" s="80"/>
    </row>
    <row r="123" spans="1:11" s="52" customFormat="1" ht="21.95" customHeight="1" x14ac:dyDescent="0.2">
      <c r="A123" s="51"/>
      <c r="B123" s="79" t="s">
        <v>61</v>
      </c>
      <c r="C123" s="80"/>
      <c r="E123" s="51"/>
      <c r="F123" s="79"/>
      <c r="G123" s="80"/>
    </row>
    <row r="124" spans="1:11" x14ac:dyDescent="0.2"/>
    <row r="125" spans="1:11" x14ac:dyDescent="0.2"/>
    <row r="126" spans="1:11" x14ac:dyDescent="0.2"/>
    <row r="127" spans="1:11" x14ac:dyDescent="0.2"/>
    <row r="128" spans="1:11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</sheetData>
  <mergeCells count="17">
    <mergeCell ref="B116:I116"/>
    <mergeCell ref="B2:H2"/>
    <mergeCell ref="B114:K114"/>
    <mergeCell ref="B3:H3"/>
    <mergeCell ref="B4:H4"/>
    <mergeCell ref="B5:H5"/>
    <mergeCell ref="B6:H6"/>
    <mergeCell ref="B123:C123"/>
    <mergeCell ref="F123:G123"/>
    <mergeCell ref="B118:C118"/>
    <mergeCell ref="B119:C119"/>
    <mergeCell ref="F118:G118"/>
    <mergeCell ref="F119:G119"/>
    <mergeCell ref="B122:C122"/>
    <mergeCell ref="F122:G122"/>
    <mergeCell ref="B121:C121"/>
    <mergeCell ref="F121:G121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1BA3-756D-4801-A09F-E829A1185400}">
  <sheetPr>
    <tabColor rgb="FFFFFF00"/>
    <pageSetUpPr fitToPage="1"/>
  </sheetPr>
  <dimension ref="A1:P124"/>
  <sheetViews>
    <sheetView showGridLines="0" topLeftCell="A94" zoomScale="113" zoomScaleNormal="90" workbookViewId="0">
      <selection activeCell="B107" sqref="B107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78"/>
      <c r="C2" s="78"/>
      <c r="D2" s="78"/>
      <c r="E2" s="78"/>
      <c r="F2" s="78"/>
      <c r="G2" s="78"/>
      <c r="H2" s="78"/>
      <c r="I2" s="1"/>
    </row>
    <row r="3" spans="1:9" ht="14.1" customHeight="1" x14ac:dyDescent="0.2">
      <c r="B3" s="78" t="s">
        <v>60</v>
      </c>
      <c r="C3" s="78"/>
      <c r="D3" s="78"/>
      <c r="E3" s="78"/>
      <c r="F3" s="78"/>
      <c r="G3" s="78"/>
      <c r="H3" s="78"/>
      <c r="I3" s="1"/>
    </row>
    <row r="4" spans="1:9" ht="14.1" customHeight="1" x14ac:dyDescent="0.2">
      <c r="B4" s="78" t="s">
        <v>0</v>
      </c>
      <c r="C4" s="78"/>
      <c r="D4" s="78"/>
      <c r="E4" s="78"/>
      <c r="F4" s="78"/>
      <c r="G4" s="78"/>
      <c r="H4" s="78"/>
      <c r="I4" s="1"/>
    </row>
    <row r="5" spans="1:9" ht="14.1" customHeight="1" x14ac:dyDescent="0.2">
      <c r="B5" s="78" t="s">
        <v>128</v>
      </c>
      <c r="C5" s="78"/>
      <c r="D5" s="78"/>
      <c r="E5" s="78"/>
      <c r="F5" s="78"/>
      <c r="G5" s="78"/>
      <c r="H5" s="78"/>
      <c r="I5" s="1"/>
    </row>
    <row r="6" spans="1:9" ht="14.1" customHeight="1" x14ac:dyDescent="0.2">
      <c r="B6" s="78" t="s">
        <v>49</v>
      </c>
      <c r="C6" s="78"/>
      <c r="D6" s="78"/>
      <c r="E6" s="78"/>
      <c r="F6" s="78"/>
      <c r="G6" s="78"/>
      <c r="H6" s="78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2026</v>
      </c>
      <c r="D8" s="4">
        <v>2025</v>
      </c>
      <c r="E8" s="39"/>
      <c r="F8" s="9" t="s">
        <v>51</v>
      </c>
      <c r="G8" s="4">
        <v>2026</v>
      </c>
      <c r="H8" s="4">
        <v>2025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30242634.890000001</v>
      </c>
      <c r="D11" s="14">
        <v>6907765.8099999996</v>
      </c>
      <c r="E11" s="41">
        <v>2110</v>
      </c>
      <c r="F11" s="10" t="s">
        <v>5</v>
      </c>
      <c r="G11" s="14">
        <v>14675778.890000001</v>
      </c>
      <c r="H11" s="14">
        <v>16320234.98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49785481.399999999</v>
      </c>
      <c r="D12" s="14">
        <v>48053459.93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-171471.19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79856645.099999994</v>
      </c>
      <c r="D19" s="17">
        <f>SUM(D11:D18)</f>
        <v>54714354.550000004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15413270.99</v>
      </c>
      <c r="H20" s="17">
        <f>SUM(H11:H19)</f>
        <v>17057727.080000002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44047288.969999999</v>
      </c>
      <c r="D25" s="14">
        <v>43358574.43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-19634334.780000001</v>
      </c>
      <c r="D27" s="15">
        <v>-19634334.780000001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33371489.269999992</v>
      </c>
      <c r="D32" s="17">
        <f>SUM(D22:D31)</f>
        <v>32682774.729999993</v>
      </c>
      <c r="E32" s="41"/>
      <c r="F32" s="8" t="s">
        <v>37</v>
      </c>
      <c r="G32" s="17">
        <f>G20+G30</f>
        <v>16116417.66</v>
      </c>
      <c r="H32" s="17">
        <f>H20+H30</f>
        <v>17760873.750000004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113228134.36999999</v>
      </c>
      <c r="D34" s="17">
        <f>D19+D32</f>
        <v>87397129.280000001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97111716.710000008</v>
      </c>
      <c r="H41" s="17">
        <f>SUM(H42:H46)</f>
        <v>69636255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127</v>
      </c>
      <c r="G42" s="14">
        <v>27475461.18</v>
      </c>
      <c r="H42" s="14">
        <v>7243364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69636255.530000001</v>
      </c>
      <c r="H43" s="14">
        <v>62392891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97111716.710000008</v>
      </c>
      <c r="H52" s="17">
        <f>H36+H41+H48</f>
        <v>69636255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113228134.37</v>
      </c>
      <c r="H54" s="17">
        <f>H52+H32</f>
        <v>87397128.75</v>
      </c>
      <c r="I54" s="1"/>
    </row>
    <row r="55" spans="1:9" x14ac:dyDescent="0.2">
      <c r="B55" s="29"/>
      <c r="C55" s="21"/>
      <c r="D55" s="43"/>
      <c r="E55" s="44"/>
      <c r="F55" s="5"/>
      <c r="G55" s="21"/>
      <c r="H55" s="2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63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64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65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66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67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68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69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70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71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72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73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74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75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76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77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78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79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80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81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82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83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84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85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86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87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88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89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90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91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92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93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63</v>
      </c>
      <c r="C95" s="56">
        <v>2026</v>
      </c>
      <c r="D95" s="56">
        <v>2025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94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9" s="61" customFormat="1" ht="12" customHeight="1" x14ac:dyDescent="0.2">
      <c r="A97" s="55"/>
      <c r="B97" s="64"/>
      <c r="C97" s="65"/>
      <c r="D97" s="64"/>
      <c r="E97" s="58"/>
      <c r="F97" s="58"/>
      <c r="G97" s="59"/>
      <c r="H97" s="59"/>
      <c r="I97" s="60"/>
    </row>
    <row r="98" spans="1:9" s="61" customFormat="1" ht="12" customHeight="1" x14ac:dyDescent="0.2">
      <c r="A98" s="55"/>
      <c r="B98" s="62" t="s">
        <v>95</v>
      </c>
      <c r="C98" s="65"/>
      <c r="D98" s="64"/>
      <c r="E98" s="58"/>
      <c r="F98" s="58"/>
      <c r="G98" s="59"/>
      <c r="H98" s="59"/>
      <c r="I98" s="60"/>
    </row>
    <row r="99" spans="1:9" s="61" customFormat="1" ht="12" customHeight="1" x14ac:dyDescent="0.2">
      <c r="A99" s="55"/>
      <c r="B99" s="64" t="s">
        <v>96</v>
      </c>
      <c r="C99" s="76">
        <v>92578039.569999993</v>
      </c>
      <c r="D99" s="76">
        <v>89948514.969999999</v>
      </c>
      <c r="E99" s="58"/>
      <c r="F99" s="64" t="s">
        <v>108</v>
      </c>
      <c r="G99" s="59"/>
      <c r="H99" s="59"/>
      <c r="I99" s="60"/>
    </row>
    <row r="100" spans="1:9" s="61" customFormat="1" ht="12" customHeight="1" x14ac:dyDescent="0.2">
      <c r="A100" s="55"/>
      <c r="B100" s="64" t="s">
        <v>97</v>
      </c>
      <c r="C100" s="76">
        <v>28191286.350000001</v>
      </c>
      <c r="D100" s="76">
        <v>0</v>
      </c>
      <c r="E100" s="58"/>
      <c r="F100" s="64" t="s">
        <v>109</v>
      </c>
      <c r="G100" s="59"/>
      <c r="H100" s="59"/>
      <c r="I100" s="60"/>
    </row>
    <row r="101" spans="1:9" s="61" customFormat="1" ht="12" customHeight="1" x14ac:dyDescent="0.2">
      <c r="A101" s="55"/>
      <c r="B101" s="64" t="s">
        <v>98</v>
      </c>
      <c r="C101" s="76">
        <v>6638087.5999999996</v>
      </c>
      <c r="D101" s="76">
        <v>19832663.129999999</v>
      </c>
      <c r="E101" s="58"/>
      <c r="F101" s="64" t="s">
        <v>110</v>
      </c>
      <c r="G101" s="59"/>
      <c r="H101" s="59"/>
      <c r="I101" s="60"/>
    </row>
    <row r="102" spans="1:9" s="61" customFormat="1" ht="12" customHeight="1" x14ac:dyDescent="0.2">
      <c r="A102" s="55"/>
      <c r="B102" s="64" t="s">
        <v>99</v>
      </c>
      <c r="C102" s="76">
        <v>71024840.819999993</v>
      </c>
      <c r="D102" s="76">
        <v>109781178.09999999</v>
      </c>
      <c r="E102" s="58"/>
      <c r="F102" s="64" t="s">
        <v>111</v>
      </c>
      <c r="G102" s="59"/>
      <c r="H102" s="59"/>
      <c r="I102" s="60"/>
    </row>
    <row r="103" spans="1:9" s="61" customFormat="1" ht="12" customHeight="1" x14ac:dyDescent="0.2">
      <c r="A103" s="55"/>
      <c r="B103" s="64" t="s">
        <v>100</v>
      </c>
      <c r="C103" s="76">
        <v>71024840.819999993</v>
      </c>
      <c r="D103" s="76">
        <v>104625170.09999999</v>
      </c>
      <c r="E103" s="58"/>
      <c r="F103" s="64" t="s">
        <v>112</v>
      </c>
      <c r="G103" s="59"/>
      <c r="H103" s="59"/>
      <c r="I103" s="60"/>
    </row>
    <row r="104" spans="1:9" s="61" customFormat="1" ht="12" customHeight="1" x14ac:dyDescent="0.2">
      <c r="A104" s="55"/>
      <c r="B104" s="64"/>
      <c r="C104" s="75" t="s">
        <v>131</v>
      </c>
      <c r="D104" s="75"/>
      <c r="E104" s="58"/>
      <c r="F104" s="64"/>
      <c r="G104" s="59"/>
      <c r="H104" s="59"/>
      <c r="I104" s="60"/>
    </row>
    <row r="105" spans="1:9" s="61" customFormat="1" ht="12" customHeight="1" x14ac:dyDescent="0.2">
      <c r="A105" s="55"/>
      <c r="B105" s="62" t="s">
        <v>101</v>
      </c>
      <c r="C105" s="75" t="s">
        <v>131</v>
      </c>
      <c r="D105" s="75"/>
      <c r="E105" s="58"/>
      <c r="F105" s="64"/>
      <c r="G105" s="59"/>
      <c r="H105" s="59"/>
      <c r="I105" s="60"/>
    </row>
    <row r="106" spans="1:9" s="61" customFormat="1" ht="12" customHeight="1" x14ac:dyDescent="0.2">
      <c r="A106" s="55"/>
      <c r="B106" s="64" t="s">
        <v>102</v>
      </c>
      <c r="C106" s="76">
        <v>92578039.569999993</v>
      </c>
      <c r="D106" s="76">
        <v>89948514.969999999</v>
      </c>
      <c r="E106" s="58"/>
      <c r="F106" s="64" t="s">
        <v>114</v>
      </c>
      <c r="G106" s="59"/>
      <c r="H106" s="59"/>
      <c r="I106" s="60"/>
    </row>
    <row r="107" spans="1:9" s="61" customFormat="1" ht="12" customHeight="1" x14ac:dyDescent="0.2">
      <c r="A107" s="55"/>
      <c r="B107" s="64" t="s">
        <v>113</v>
      </c>
      <c r="C107" s="76">
        <v>54966967.990000002</v>
      </c>
      <c r="D107" s="76">
        <v>0</v>
      </c>
      <c r="E107" s="58"/>
      <c r="F107" s="64" t="s">
        <v>115</v>
      </c>
      <c r="G107" s="59"/>
      <c r="H107" s="59"/>
      <c r="I107" s="60"/>
    </row>
    <row r="108" spans="1:9" s="61" customFormat="1" ht="12" customHeight="1" x14ac:dyDescent="0.2">
      <c r="A108" s="55"/>
      <c r="B108" s="64" t="s">
        <v>103</v>
      </c>
      <c r="C108" s="76">
        <v>6638087.5999999996</v>
      </c>
      <c r="D108" s="76">
        <v>13891984.699999999</v>
      </c>
      <c r="E108" s="58"/>
      <c r="F108" s="64" t="s">
        <v>116</v>
      </c>
      <c r="G108" s="59"/>
      <c r="H108" s="59"/>
      <c r="I108" s="60"/>
    </row>
    <row r="109" spans="1:9" s="61" customFormat="1" ht="12" customHeight="1" x14ac:dyDescent="0.2">
      <c r="A109" s="55"/>
      <c r="B109" s="64" t="s">
        <v>104</v>
      </c>
      <c r="C109" s="76">
        <v>44249159.18</v>
      </c>
      <c r="D109" s="76">
        <v>103840499.67</v>
      </c>
      <c r="E109" s="58"/>
      <c r="F109" s="64" t="s">
        <v>117</v>
      </c>
      <c r="G109" s="59"/>
      <c r="H109" s="59"/>
      <c r="I109" s="60"/>
    </row>
    <row r="110" spans="1:9" s="61" customFormat="1" ht="12" customHeight="1" x14ac:dyDescent="0.2">
      <c r="A110" s="55"/>
      <c r="B110" s="64" t="s">
        <v>105</v>
      </c>
      <c r="C110" s="76">
        <v>44238094.18</v>
      </c>
      <c r="D110" s="76">
        <f>+D109</f>
        <v>103840499.67</v>
      </c>
      <c r="E110" s="58"/>
      <c r="F110" s="64" t="s">
        <v>118</v>
      </c>
      <c r="G110" s="59"/>
      <c r="H110" s="59"/>
      <c r="I110" s="60"/>
    </row>
    <row r="111" spans="1:9" s="61" customFormat="1" ht="12" customHeight="1" x14ac:dyDescent="0.2">
      <c r="A111" s="55"/>
      <c r="B111" s="64" t="s">
        <v>106</v>
      </c>
      <c r="C111" s="76">
        <v>43608046.200000003</v>
      </c>
      <c r="D111" s="76">
        <v>96720936.310000002</v>
      </c>
      <c r="E111" s="58"/>
      <c r="F111" s="64" t="s">
        <v>119</v>
      </c>
      <c r="G111" s="59"/>
      <c r="H111" s="59"/>
      <c r="I111" s="60"/>
    </row>
    <row r="112" spans="1:9" s="61" customFormat="1" ht="12" customHeight="1" x14ac:dyDescent="0.2">
      <c r="A112" s="55"/>
      <c r="B112" s="64" t="s">
        <v>107</v>
      </c>
      <c r="C112" s="76">
        <v>43159463.130000003</v>
      </c>
      <c r="D112" s="76">
        <v>93685468.150000006</v>
      </c>
      <c r="E112" s="58"/>
      <c r="F112" s="64" t="s">
        <v>120</v>
      </c>
      <c r="G112" s="59"/>
      <c r="H112" s="59"/>
      <c r="I112" s="60"/>
    </row>
    <row r="113" spans="1:11" x14ac:dyDescent="0.2">
      <c r="B113" s="46"/>
      <c r="C113" s="72"/>
      <c r="D113" s="47"/>
      <c r="E113" s="48"/>
      <c r="F113" s="48"/>
      <c r="G113" s="47"/>
      <c r="H113" s="47"/>
      <c r="I113" s="1"/>
    </row>
    <row r="114" spans="1:11" ht="27" customHeight="1" x14ac:dyDescent="0.2">
      <c r="B114" s="85" t="s">
        <v>62</v>
      </c>
      <c r="C114" s="85"/>
      <c r="D114" s="85"/>
      <c r="E114" s="85"/>
      <c r="F114" s="85"/>
      <c r="G114" s="85"/>
      <c r="H114" s="85"/>
      <c r="I114" s="85"/>
      <c r="J114" s="85"/>
      <c r="K114" s="85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86"/>
      <c r="C116" s="86"/>
      <c r="D116" s="86"/>
      <c r="E116" s="86"/>
      <c r="F116" s="86"/>
      <c r="G116" s="86"/>
      <c r="H116" s="86"/>
      <c r="I116" s="86"/>
    </row>
    <row r="117" spans="1:11" x14ac:dyDescent="0.2"/>
    <row r="118" spans="1:11" ht="15" customHeight="1" x14ac:dyDescent="0.25">
      <c r="B118" s="81" t="s">
        <v>121</v>
      </c>
      <c r="C118" s="87"/>
      <c r="F118" s="88" t="s">
        <v>122</v>
      </c>
      <c r="G118" s="87"/>
    </row>
    <row r="119" spans="1:11" ht="15" customHeight="1" x14ac:dyDescent="0.25">
      <c r="B119" s="79" t="s">
        <v>123</v>
      </c>
      <c r="C119" s="89"/>
      <c r="F119" s="83" t="s">
        <v>124</v>
      </c>
      <c r="G119" s="89"/>
    </row>
    <row r="120" spans="1:11" ht="30" customHeight="1" x14ac:dyDescent="0.2">
      <c r="B120" s="49"/>
      <c r="F120" s="49"/>
    </row>
    <row r="121" spans="1:11" ht="15" customHeight="1" x14ac:dyDescent="0.2">
      <c r="B121" s="81" t="s">
        <v>125</v>
      </c>
      <c r="C121" s="82"/>
      <c r="E121" s="37"/>
      <c r="F121" s="83"/>
      <c r="G121" s="84"/>
    </row>
    <row r="122" spans="1:11" s="52" customFormat="1" ht="21.95" customHeight="1" x14ac:dyDescent="0.2">
      <c r="A122" s="51"/>
      <c r="B122" s="79" t="s">
        <v>126</v>
      </c>
      <c r="C122" s="80"/>
      <c r="E122" s="51"/>
      <c r="F122" s="79"/>
      <c r="G122" s="80"/>
    </row>
    <row r="123" spans="1:11" s="52" customFormat="1" ht="21.95" customHeight="1" x14ac:dyDescent="0.2">
      <c r="A123" s="51"/>
      <c r="B123" s="79" t="s">
        <v>61</v>
      </c>
      <c r="C123" s="80"/>
      <c r="E123" s="51"/>
      <c r="F123" s="79"/>
      <c r="G123" s="80"/>
    </row>
    <row r="124" spans="1:11" x14ac:dyDescent="0.2"/>
  </sheetData>
  <mergeCells count="17">
    <mergeCell ref="B123:C123"/>
    <mergeCell ref="F123:G123"/>
    <mergeCell ref="B114:K114"/>
    <mergeCell ref="B116:I116"/>
    <mergeCell ref="B118:C118"/>
    <mergeCell ref="F118:G118"/>
    <mergeCell ref="B119:C119"/>
    <mergeCell ref="F119:G119"/>
    <mergeCell ref="B122:C122"/>
    <mergeCell ref="F122:G122"/>
    <mergeCell ref="B121:C121"/>
    <mergeCell ref="F121:G121"/>
    <mergeCell ref="B2:H2"/>
    <mergeCell ref="B3:H3"/>
    <mergeCell ref="B4:H4"/>
    <mergeCell ref="B5:H5"/>
    <mergeCell ref="B6:H6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E008D-C37D-4649-A5DB-375414CA988E}">
  <sheetPr>
    <tabColor rgb="FFFFFF00"/>
    <pageSetUpPr fitToPage="1"/>
  </sheetPr>
  <dimension ref="A1:P124"/>
  <sheetViews>
    <sheetView showGridLines="0" tabSelected="1" topLeftCell="A25" zoomScale="115" zoomScaleNormal="115" workbookViewId="0">
      <selection activeCell="D41" sqref="D41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78"/>
      <c r="C2" s="78"/>
      <c r="D2" s="78"/>
      <c r="E2" s="78"/>
      <c r="F2" s="78"/>
      <c r="G2" s="78"/>
      <c r="H2" s="78"/>
      <c r="I2" s="1"/>
    </row>
    <row r="3" spans="1:9" ht="14.1" customHeight="1" x14ac:dyDescent="0.2">
      <c r="B3" s="78" t="s">
        <v>60</v>
      </c>
      <c r="C3" s="78"/>
      <c r="D3" s="78"/>
      <c r="E3" s="78"/>
      <c r="F3" s="78"/>
      <c r="G3" s="78"/>
      <c r="H3" s="78"/>
      <c r="I3" s="1"/>
    </row>
    <row r="4" spans="1:9" ht="14.1" customHeight="1" x14ac:dyDescent="0.2">
      <c r="B4" s="78" t="s">
        <v>0</v>
      </c>
      <c r="C4" s="78"/>
      <c r="D4" s="78"/>
      <c r="E4" s="78"/>
      <c r="F4" s="78"/>
      <c r="G4" s="78"/>
      <c r="H4" s="78"/>
      <c r="I4" s="1"/>
    </row>
    <row r="5" spans="1:9" ht="14.1" customHeight="1" x14ac:dyDescent="0.2">
      <c r="B5" s="78" t="s">
        <v>129</v>
      </c>
      <c r="C5" s="78"/>
      <c r="D5" s="78"/>
      <c r="E5" s="78"/>
      <c r="F5" s="78"/>
      <c r="G5" s="78"/>
      <c r="H5" s="78"/>
      <c r="I5" s="1"/>
    </row>
    <row r="6" spans="1:9" ht="14.1" customHeight="1" x14ac:dyDescent="0.2">
      <c r="B6" s="78" t="s">
        <v>49</v>
      </c>
      <c r="C6" s="78"/>
      <c r="D6" s="78"/>
      <c r="E6" s="78"/>
      <c r="F6" s="78"/>
      <c r="G6" s="78"/>
      <c r="H6" s="78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2026</v>
      </c>
      <c r="D8" s="4">
        <v>2025</v>
      </c>
      <c r="E8" s="39"/>
      <c r="F8" s="9" t="s">
        <v>51</v>
      </c>
      <c r="G8" s="4">
        <v>2026</v>
      </c>
      <c r="H8" s="4">
        <v>2025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25111366.829999998</v>
      </c>
      <c r="D11" s="14">
        <v>6907765.8099999996</v>
      </c>
      <c r="E11" s="41">
        <v>2110</v>
      </c>
      <c r="F11" s="10" t="s">
        <v>5</v>
      </c>
      <c r="G11" s="14">
        <v>14071976.970000001</v>
      </c>
      <c r="H11" s="14">
        <v>16320234.98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50442057.32</v>
      </c>
      <c r="D12" s="14">
        <v>48053459.93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-217871.19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75335552.960000008</v>
      </c>
      <c r="D19" s="17">
        <f>SUM(D11:D18)</f>
        <v>54714354.550000004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14809469.07</v>
      </c>
      <c r="H20" s="17">
        <f>SUM(H11:H19)</f>
        <v>17057727.080000002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44217863.969999999</v>
      </c>
      <c r="D25" s="14">
        <v>43358574.43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-19634334.780000001</v>
      </c>
      <c r="D27" s="15">
        <v>-19634334.780000001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33542064.269999992</v>
      </c>
      <c r="D32" s="17">
        <f>SUM(D22:D31)</f>
        <v>32682774.729999993</v>
      </c>
      <c r="E32" s="41"/>
      <c r="F32" s="8" t="s">
        <v>37</v>
      </c>
      <c r="G32" s="17">
        <f>G20+G30</f>
        <v>15512615.74</v>
      </c>
      <c r="H32" s="17">
        <f>H20+H30</f>
        <v>17760873.750000004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108877617.23</v>
      </c>
      <c r="D34" s="17">
        <f>D19+D32</f>
        <v>87397129.280000001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93365001.49000001</v>
      </c>
      <c r="H41" s="17">
        <f>SUM(H42:H46)</f>
        <v>69636255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127</v>
      </c>
      <c r="G42" s="14">
        <v>23728745.960000001</v>
      </c>
      <c r="H42" s="14">
        <v>7243364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69636255.530000001</v>
      </c>
      <c r="H43" s="14">
        <v>62392891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93365001.49000001</v>
      </c>
      <c r="H52" s="17">
        <f>H36+H41+H48</f>
        <v>69636255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108877617.23</v>
      </c>
      <c r="H54" s="17">
        <f>H52+H32</f>
        <v>87397128.75</v>
      </c>
      <c r="I54" s="1"/>
    </row>
    <row r="55" spans="1:9" x14ac:dyDescent="0.2">
      <c r="B55" s="29"/>
      <c r="C55" s="21"/>
      <c r="D55" s="43"/>
      <c r="E55" s="44"/>
      <c r="F55" s="5"/>
      <c r="G55" s="21"/>
      <c r="H55" s="2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63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64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65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66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67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68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69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70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71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72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73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74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75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76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77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78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79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80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81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82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83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84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85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86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87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88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89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90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91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92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93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63</v>
      </c>
      <c r="C95" s="56">
        <v>2026</v>
      </c>
      <c r="D95" s="56">
        <v>2025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94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9" s="61" customFormat="1" ht="12" customHeight="1" x14ac:dyDescent="0.2">
      <c r="A97" s="55"/>
      <c r="B97" s="64"/>
      <c r="C97" s="65"/>
      <c r="D97" s="64"/>
      <c r="E97" s="58"/>
      <c r="F97" s="74"/>
      <c r="G97" s="59"/>
      <c r="H97" s="59"/>
      <c r="I97" s="60"/>
    </row>
    <row r="98" spans="1:9" s="61" customFormat="1" ht="12" customHeight="1" x14ac:dyDescent="0.2">
      <c r="A98" s="55"/>
      <c r="B98" s="62" t="s">
        <v>95</v>
      </c>
      <c r="C98" s="65"/>
      <c r="D98" s="64"/>
      <c r="E98" s="58"/>
      <c r="F98" s="74"/>
      <c r="G98" s="59"/>
      <c r="H98" s="59"/>
      <c r="I98" s="60"/>
    </row>
    <row r="99" spans="1:9" s="61" customFormat="1" ht="12" customHeight="1" x14ac:dyDescent="0.2">
      <c r="A99" s="55"/>
      <c r="B99" s="64" t="s">
        <v>96</v>
      </c>
      <c r="C99" s="76">
        <v>92578039.569999993</v>
      </c>
      <c r="D99" s="76">
        <v>89948514.969999999</v>
      </c>
      <c r="E99" s="58"/>
      <c r="F99" s="64" t="s">
        <v>108</v>
      </c>
      <c r="G99" s="59"/>
      <c r="H99" s="59"/>
      <c r="I99" s="60"/>
    </row>
    <row r="100" spans="1:9" s="61" customFormat="1" ht="12" customHeight="1" x14ac:dyDescent="0.2">
      <c r="A100" s="55"/>
      <c r="B100" s="64" t="s">
        <v>97</v>
      </c>
      <c r="C100" s="76">
        <v>30547360.09</v>
      </c>
      <c r="D100" s="76">
        <v>0</v>
      </c>
      <c r="E100" s="58"/>
      <c r="F100" s="64" t="s">
        <v>109</v>
      </c>
      <c r="G100" s="59"/>
      <c r="H100" s="59"/>
      <c r="I100" s="60"/>
    </row>
    <row r="101" spans="1:9" s="61" customFormat="1" ht="12" customHeight="1" x14ac:dyDescent="0.2">
      <c r="A101" s="55"/>
      <c r="B101" s="64" t="s">
        <v>98</v>
      </c>
      <c r="C101" s="76">
        <v>14568198.73</v>
      </c>
      <c r="D101" s="76">
        <v>19832663.129999999</v>
      </c>
      <c r="E101" s="58"/>
      <c r="F101" s="64" t="s">
        <v>110</v>
      </c>
      <c r="G101" s="59"/>
      <c r="H101" s="59"/>
      <c r="I101" s="60"/>
    </row>
    <row r="102" spans="1:9" s="61" customFormat="1" ht="12" customHeight="1" x14ac:dyDescent="0.2">
      <c r="A102" s="55"/>
      <c r="B102" s="64" t="s">
        <v>99</v>
      </c>
      <c r="C102" s="76">
        <v>76598878.209999993</v>
      </c>
      <c r="D102" s="76">
        <v>109781178.09999999</v>
      </c>
      <c r="E102" s="58"/>
      <c r="F102" s="64" t="s">
        <v>111</v>
      </c>
      <c r="G102" s="59"/>
      <c r="H102" s="59"/>
      <c r="I102" s="60"/>
    </row>
    <row r="103" spans="1:9" s="61" customFormat="1" ht="12" customHeight="1" x14ac:dyDescent="0.2">
      <c r="A103" s="55"/>
      <c r="B103" s="64" t="s">
        <v>100</v>
      </c>
      <c r="C103" s="76">
        <v>76598878.209999993</v>
      </c>
      <c r="D103" s="76">
        <v>104625170.09999999</v>
      </c>
      <c r="E103" s="58"/>
      <c r="F103" s="64" t="s">
        <v>112</v>
      </c>
      <c r="G103" s="59"/>
      <c r="H103" s="59"/>
      <c r="I103" s="60"/>
    </row>
    <row r="104" spans="1:9" s="61" customFormat="1" ht="12" customHeight="1" x14ac:dyDescent="0.2">
      <c r="A104" s="55"/>
      <c r="B104" s="64"/>
      <c r="C104" s="75" t="s">
        <v>131</v>
      </c>
      <c r="D104" s="75"/>
      <c r="E104" s="58"/>
      <c r="F104" s="64"/>
      <c r="G104" s="59"/>
      <c r="H104" s="59"/>
      <c r="I104" s="60"/>
    </row>
    <row r="105" spans="1:9" s="61" customFormat="1" ht="12" customHeight="1" x14ac:dyDescent="0.2">
      <c r="A105" s="55"/>
      <c r="B105" s="62" t="s">
        <v>101</v>
      </c>
      <c r="C105" s="75" t="s">
        <v>131</v>
      </c>
      <c r="D105" s="75"/>
      <c r="E105" s="58"/>
      <c r="F105" s="64"/>
      <c r="G105" s="59"/>
      <c r="H105" s="59"/>
      <c r="I105" s="60"/>
    </row>
    <row r="106" spans="1:9" s="61" customFormat="1" ht="12" customHeight="1" x14ac:dyDescent="0.2">
      <c r="A106" s="55"/>
      <c r="B106" s="64" t="s">
        <v>102</v>
      </c>
      <c r="C106" s="76">
        <v>92578039.569999993</v>
      </c>
      <c r="D106" s="76">
        <v>89948514.969999999</v>
      </c>
      <c r="E106" s="58"/>
      <c r="F106" s="64" t="s">
        <v>114</v>
      </c>
      <c r="G106" s="59"/>
      <c r="H106" s="59"/>
      <c r="I106" s="60"/>
    </row>
    <row r="107" spans="1:9" s="61" customFormat="1" ht="12" customHeight="1" x14ac:dyDescent="0.2">
      <c r="A107" s="55"/>
      <c r="B107" s="64" t="s">
        <v>113</v>
      </c>
      <c r="C107" s="76">
        <v>53416816.509999998</v>
      </c>
      <c r="D107" s="76">
        <v>0</v>
      </c>
      <c r="E107" s="58"/>
      <c r="F107" s="64" t="s">
        <v>115</v>
      </c>
      <c r="G107" s="59"/>
      <c r="H107" s="59"/>
      <c r="I107" s="60"/>
    </row>
    <row r="108" spans="1:9" s="61" customFormat="1" ht="12" customHeight="1" x14ac:dyDescent="0.2">
      <c r="A108" s="55"/>
      <c r="B108" s="64" t="s">
        <v>103</v>
      </c>
      <c r="C108" s="76">
        <v>14568198.73</v>
      </c>
      <c r="D108" s="76">
        <v>13891984.699999999</v>
      </c>
      <c r="E108" s="58"/>
      <c r="F108" s="64" t="s">
        <v>116</v>
      </c>
      <c r="G108" s="59"/>
      <c r="H108" s="59"/>
      <c r="I108" s="60"/>
    </row>
    <row r="109" spans="1:9" s="61" customFormat="1" ht="12" customHeight="1" x14ac:dyDescent="0.2">
      <c r="A109" s="55"/>
      <c r="B109" s="64" t="s">
        <v>104</v>
      </c>
      <c r="C109" s="76">
        <v>53729421.789999999</v>
      </c>
      <c r="D109" s="76">
        <v>103840499.67</v>
      </c>
      <c r="E109" s="58"/>
      <c r="F109" s="64" t="s">
        <v>117</v>
      </c>
      <c r="G109" s="59"/>
      <c r="H109" s="59"/>
      <c r="I109" s="60"/>
    </row>
    <row r="110" spans="1:9" s="61" customFormat="1" ht="12" customHeight="1" x14ac:dyDescent="0.2">
      <c r="A110" s="55"/>
      <c r="B110" s="64" t="s">
        <v>105</v>
      </c>
      <c r="C110" s="76">
        <v>53729421.789999999</v>
      </c>
      <c r="D110" s="76">
        <f>+D109</f>
        <v>103840499.67</v>
      </c>
      <c r="E110" s="58"/>
      <c r="F110" s="64" t="s">
        <v>118</v>
      </c>
      <c r="G110" s="59"/>
      <c r="H110" s="59"/>
      <c r="I110" s="60"/>
    </row>
    <row r="111" spans="1:9" s="61" customFormat="1" ht="12" customHeight="1" x14ac:dyDescent="0.2">
      <c r="A111" s="55"/>
      <c r="B111" s="64" t="s">
        <v>106</v>
      </c>
      <c r="C111" s="76">
        <v>53459566.079999998</v>
      </c>
      <c r="D111" s="76">
        <v>96720936.310000002</v>
      </c>
      <c r="E111" s="58"/>
      <c r="F111" s="64" t="s">
        <v>119</v>
      </c>
      <c r="G111" s="59"/>
      <c r="H111" s="59"/>
      <c r="I111" s="60"/>
    </row>
    <row r="112" spans="1:9" s="61" customFormat="1" ht="12" customHeight="1" x14ac:dyDescent="0.2">
      <c r="A112" s="55"/>
      <c r="B112" s="64" t="s">
        <v>107</v>
      </c>
      <c r="C112" s="76">
        <v>53199423.189999998</v>
      </c>
      <c r="D112" s="76">
        <v>93685468.150000006</v>
      </c>
      <c r="E112" s="58"/>
      <c r="F112" s="64" t="s">
        <v>120</v>
      </c>
      <c r="G112" s="59"/>
      <c r="H112" s="59"/>
      <c r="I112" s="60"/>
    </row>
    <row r="113" spans="1:11" x14ac:dyDescent="0.2">
      <c r="B113" s="46"/>
      <c r="C113" s="47"/>
      <c r="D113" s="77"/>
      <c r="E113" s="48"/>
      <c r="F113" s="48"/>
      <c r="G113" s="47"/>
      <c r="H113" s="47"/>
      <c r="I113" s="1"/>
    </row>
    <row r="114" spans="1:11" ht="27" customHeight="1" x14ac:dyDescent="0.2">
      <c r="B114" s="85" t="s">
        <v>62</v>
      </c>
      <c r="C114" s="85"/>
      <c r="D114" s="85"/>
      <c r="E114" s="85"/>
      <c r="F114" s="85"/>
      <c r="G114" s="85"/>
      <c r="H114" s="85"/>
      <c r="I114" s="85"/>
      <c r="J114" s="85"/>
      <c r="K114" s="85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86"/>
      <c r="C116" s="86"/>
      <c r="D116" s="86"/>
      <c r="E116" s="86"/>
      <c r="F116" s="86"/>
      <c r="G116" s="86"/>
      <c r="H116" s="86"/>
      <c r="I116" s="86"/>
    </row>
    <row r="117" spans="1:11" x14ac:dyDescent="0.2"/>
    <row r="118" spans="1:11" ht="15" customHeight="1" x14ac:dyDescent="0.25">
      <c r="B118" s="81" t="s">
        <v>121</v>
      </c>
      <c r="C118" s="87"/>
      <c r="F118" s="88" t="s">
        <v>122</v>
      </c>
      <c r="G118" s="87"/>
    </row>
    <row r="119" spans="1:11" ht="15" customHeight="1" x14ac:dyDescent="0.25">
      <c r="B119" s="79" t="s">
        <v>123</v>
      </c>
      <c r="C119" s="89"/>
      <c r="F119" s="83" t="s">
        <v>124</v>
      </c>
      <c r="G119" s="89"/>
    </row>
    <row r="120" spans="1:11" ht="30" customHeight="1" x14ac:dyDescent="0.2">
      <c r="B120" s="49"/>
      <c r="F120" s="49"/>
    </row>
    <row r="121" spans="1:11" ht="15" customHeight="1" x14ac:dyDescent="0.2">
      <c r="B121" s="81" t="s">
        <v>125</v>
      </c>
      <c r="C121" s="82"/>
      <c r="E121" s="37"/>
      <c r="F121" s="83"/>
      <c r="G121" s="84"/>
    </row>
    <row r="122" spans="1:11" s="52" customFormat="1" ht="21.95" customHeight="1" x14ac:dyDescent="0.2">
      <c r="A122" s="51"/>
      <c r="B122" s="79" t="s">
        <v>126</v>
      </c>
      <c r="C122" s="80"/>
      <c r="E122" s="51"/>
      <c r="F122" s="79"/>
      <c r="G122" s="80"/>
    </row>
    <row r="123" spans="1:11" x14ac:dyDescent="0.2"/>
    <row r="124" spans="1:11" x14ac:dyDescent="0.2"/>
  </sheetData>
  <mergeCells count="15">
    <mergeCell ref="B122:C122"/>
    <mergeCell ref="F122:G122"/>
    <mergeCell ref="B121:C121"/>
    <mergeCell ref="F121:G121"/>
    <mergeCell ref="B114:K114"/>
    <mergeCell ref="B116:I116"/>
    <mergeCell ref="B118:C118"/>
    <mergeCell ref="F118:G118"/>
    <mergeCell ref="B119:C119"/>
    <mergeCell ref="F119:G119"/>
    <mergeCell ref="B2:H2"/>
    <mergeCell ref="B3:H3"/>
    <mergeCell ref="B4:H4"/>
    <mergeCell ref="B5:H5"/>
    <mergeCell ref="B6:H6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2026-04-20T22:03:14Z</cp:lastPrinted>
  <dcterms:created xsi:type="dcterms:W3CDTF">2014-09-29T19:08:02Z</dcterms:created>
  <dcterms:modified xsi:type="dcterms:W3CDTF">2026-07-17T19:12:08Z</dcterms:modified>
</cp:coreProperties>
</file>