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2DO TRIMESTRE 2026 ASEH\VI.1.3 DISC FINANCIERA\"/>
    </mc:Choice>
  </mc:AlternateContent>
  <xr:revisionPtr revIDLastSave="0" documentId="13_ncr:1_{D92582D7-573D-4F3F-8279-BE790113A6C1}" xr6:coauthVersionLast="47" xr6:coauthVersionMax="47" xr10:uidLastSave="{00000000-0000-0000-0000-000000000000}"/>
  <bookViews>
    <workbookView xWindow="-120" yWindow="-120" windowWidth="24240" windowHeight="13020" xr2:uid="{E69FBBD1-98D6-4F4B-A4B0-6D84ECDB89F2}"/>
  </bookViews>
  <sheets>
    <sheet name="ABRIL" sheetId="5" r:id="rId1"/>
    <sheet name="MAYO" sheetId="6" r:id="rId2"/>
    <sheet name="JUNIO" sheetId="4" r:id="rId3"/>
  </sheets>
  <definedNames>
    <definedName name="_xlnm.Print_Titles" localSheetId="0">ABRIL!$2:$9</definedName>
    <definedName name="_xlnm.Print_Titles" localSheetId="2">JUNIO!$2:$9</definedName>
    <definedName name="_xlnm.Print_Titles" localSheetId="1">MAYO!$2:$9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6" l="1"/>
  <c r="D10" i="6" s="1"/>
  <c r="E11" i="6"/>
  <c r="E10" i="6" s="1"/>
  <c r="F11" i="6"/>
  <c r="G11" i="6"/>
  <c r="G10" i="6" s="1"/>
  <c r="H11" i="6"/>
  <c r="F12" i="6"/>
  <c r="I12" i="6"/>
  <c r="I11" i="6" s="1"/>
  <c r="F13" i="6"/>
  <c r="I13" i="6"/>
  <c r="F14" i="6"/>
  <c r="I14" i="6"/>
  <c r="F15" i="6"/>
  <c r="I15" i="6"/>
  <c r="F16" i="6"/>
  <c r="I16" i="6" s="1"/>
  <c r="F17" i="6"/>
  <c r="I17" i="6"/>
  <c r="F18" i="6"/>
  <c r="I18" i="6"/>
  <c r="D19" i="6"/>
  <c r="E19" i="6"/>
  <c r="G19" i="6"/>
  <c r="H19" i="6"/>
  <c r="F20" i="6"/>
  <c r="I20" i="6"/>
  <c r="I19" i="6" s="1"/>
  <c r="F21" i="6"/>
  <c r="I21" i="6"/>
  <c r="F22" i="6"/>
  <c r="I22" i="6"/>
  <c r="F23" i="6"/>
  <c r="F19" i="6" s="1"/>
  <c r="I23" i="6"/>
  <c r="F24" i="6"/>
  <c r="I24" i="6" s="1"/>
  <c r="F25" i="6"/>
  <c r="I25" i="6"/>
  <c r="F26" i="6"/>
  <c r="I26" i="6"/>
  <c r="F27" i="6"/>
  <c r="I27" i="6"/>
  <c r="F28" i="6"/>
  <c r="I28" i="6"/>
  <c r="D29" i="6"/>
  <c r="E29" i="6"/>
  <c r="G29" i="6"/>
  <c r="H29" i="6"/>
  <c r="H10" i="6" s="1"/>
  <c r="F30" i="6"/>
  <c r="F29" i="6" s="1"/>
  <c r="I30" i="6"/>
  <c r="F31" i="6"/>
  <c r="I31" i="6"/>
  <c r="F32" i="6"/>
  <c r="I32" i="6" s="1"/>
  <c r="F33" i="6"/>
  <c r="I33" i="6"/>
  <c r="F34" i="6"/>
  <c r="I34" i="6"/>
  <c r="F35" i="6"/>
  <c r="I35" i="6"/>
  <c r="F36" i="6"/>
  <c r="I36" i="6"/>
  <c r="F37" i="6"/>
  <c r="I37" i="6" s="1"/>
  <c r="F38" i="6"/>
  <c r="I38" i="6"/>
  <c r="D39" i="6"/>
  <c r="E39" i="6"/>
  <c r="G39" i="6"/>
  <c r="H39" i="6"/>
  <c r="F40" i="6"/>
  <c r="I40" i="6" s="1"/>
  <c r="I39" i="6" s="1"/>
  <c r="F41" i="6"/>
  <c r="I41" i="6"/>
  <c r="F42" i="6"/>
  <c r="I42" i="6"/>
  <c r="F43" i="6"/>
  <c r="F39" i="6" s="1"/>
  <c r="I43" i="6"/>
  <c r="F44" i="6"/>
  <c r="I44" i="6"/>
  <c r="F45" i="6"/>
  <c r="I45" i="6" s="1"/>
  <c r="F46" i="6"/>
  <c r="I46" i="6"/>
  <c r="F47" i="6"/>
  <c r="I47" i="6"/>
  <c r="F48" i="6"/>
  <c r="I48" i="6"/>
  <c r="D49" i="6"/>
  <c r="E49" i="6"/>
  <c r="G49" i="6"/>
  <c r="H49" i="6"/>
  <c r="F50" i="6"/>
  <c r="F49" i="6" s="1"/>
  <c r="I50" i="6"/>
  <c r="F51" i="6"/>
  <c r="I51" i="6"/>
  <c r="F52" i="6"/>
  <c r="I52" i="6"/>
  <c r="F53" i="6"/>
  <c r="I53" i="6" s="1"/>
  <c r="F54" i="6"/>
  <c r="I54" i="6"/>
  <c r="F55" i="6"/>
  <c r="I55" i="6"/>
  <c r="F56" i="6"/>
  <c r="I56" i="6"/>
  <c r="F57" i="6"/>
  <c r="I57" i="6"/>
  <c r="F58" i="6"/>
  <c r="I58" i="6" s="1"/>
  <c r="D59" i="6"/>
  <c r="E59" i="6"/>
  <c r="G59" i="6"/>
  <c r="H59" i="6"/>
  <c r="F60" i="6"/>
  <c r="F59" i="6" s="1"/>
  <c r="I59" i="6" s="1"/>
  <c r="I60" i="6"/>
  <c r="F61" i="6"/>
  <c r="I61" i="6" s="1"/>
  <c r="F62" i="6"/>
  <c r="I62" i="6"/>
  <c r="D63" i="6"/>
  <c r="E63" i="6"/>
  <c r="G63" i="6"/>
  <c r="H63" i="6"/>
  <c r="F64" i="6"/>
  <c r="I64" i="6" s="1"/>
  <c r="F65" i="6"/>
  <c r="I65" i="6"/>
  <c r="F66" i="6"/>
  <c r="I66" i="6"/>
  <c r="F67" i="6"/>
  <c r="I67" i="6"/>
  <c r="F68" i="6"/>
  <c r="F63" i="6" s="1"/>
  <c r="I63" i="6" s="1"/>
  <c r="I68" i="6"/>
  <c r="F69" i="6"/>
  <c r="I69" i="6" s="1"/>
  <c r="F70" i="6"/>
  <c r="I70" i="6"/>
  <c r="F71" i="6"/>
  <c r="I71" i="6"/>
  <c r="D72" i="6"/>
  <c r="E72" i="6"/>
  <c r="F72" i="6"/>
  <c r="I72" i="6" s="1"/>
  <c r="G72" i="6"/>
  <c r="H72" i="6"/>
  <c r="F73" i="6"/>
  <c r="I73" i="6"/>
  <c r="F74" i="6"/>
  <c r="I74" i="6"/>
  <c r="F75" i="6"/>
  <c r="I75" i="6"/>
  <c r="D76" i="6"/>
  <c r="E76" i="6"/>
  <c r="G76" i="6"/>
  <c r="H76" i="6"/>
  <c r="F77" i="6"/>
  <c r="F76" i="6" s="1"/>
  <c r="I76" i="6" s="1"/>
  <c r="I77" i="6"/>
  <c r="F78" i="6"/>
  <c r="I78" i="6"/>
  <c r="F79" i="6"/>
  <c r="I79" i="6"/>
  <c r="F80" i="6"/>
  <c r="I80" i="6" s="1"/>
  <c r="F81" i="6"/>
  <c r="I81" i="6"/>
  <c r="F82" i="6"/>
  <c r="I82" i="6"/>
  <c r="F83" i="6"/>
  <c r="I83" i="6"/>
  <c r="D86" i="6"/>
  <c r="E86" i="6"/>
  <c r="G86" i="6"/>
  <c r="G85" i="6" s="1"/>
  <c r="H86" i="6"/>
  <c r="H85" i="6" s="1"/>
  <c r="F87" i="6"/>
  <c r="I87" i="6" s="1"/>
  <c r="F88" i="6"/>
  <c r="I88" i="6"/>
  <c r="F89" i="6"/>
  <c r="I89" i="6"/>
  <c r="F90" i="6"/>
  <c r="I90" i="6"/>
  <c r="F91" i="6"/>
  <c r="F86" i="6" s="1"/>
  <c r="I91" i="6"/>
  <c r="F92" i="6"/>
  <c r="I92" i="6" s="1"/>
  <c r="F93" i="6"/>
  <c r="I93" i="6"/>
  <c r="D94" i="6"/>
  <c r="E94" i="6"/>
  <c r="G94" i="6"/>
  <c r="H94" i="6"/>
  <c r="F95" i="6"/>
  <c r="I95" i="6" s="1"/>
  <c r="F96" i="6"/>
  <c r="I96" i="6"/>
  <c r="F97" i="6"/>
  <c r="I97" i="6"/>
  <c r="F98" i="6"/>
  <c r="I98" i="6"/>
  <c r="F99" i="6"/>
  <c r="F94" i="6" s="1"/>
  <c r="I94" i="6" s="1"/>
  <c r="I99" i="6"/>
  <c r="F100" i="6"/>
  <c r="I100" i="6" s="1"/>
  <c r="F101" i="6"/>
  <c r="I101" i="6"/>
  <c r="F102" i="6"/>
  <c r="I102" i="6"/>
  <c r="F103" i="6"/>
  <c r="I103" i="6"/>
  <c r="D104" i="6"/>
  <c r="D85" i="6" s="1"/>
  <c r="E104" i="6"/>
  <c r="E85" i="6" s="1"/>
  <c r="G104" i="6"/>
  <c r="H104" i="6"/>
  <c r="F105" i="6"/>
  <c r="F104" i="6" s="1"/>
  <c r="I104" i="6" s="1"/>
  <c r="I105" i="6"/>
  <c r="F106" i="6"/>
  <c r="I106" i="6"/>
  <c r="F107" i="6"/>
  <c r="I107" i="6"/>
  <c r="F108" i="6"/>
  <c r="I108" i="6"/>
  <c r="F109" i="6"/>
  <c r="I109" i="6"/>
  <c r="F110" i="6"/>
  <c r="I110" i="6"/>
  <c r="F111" i="6"/>
  <c r="I111" i="6"/>
  <c r="F112" i="6"/>
  <c r="I112" i="6"/>
  <c r="F113" i="6"/>
  <c r="I113" i="6"/>
  <c r="D114" i="6"/>
  <c r="E114" i="6"/>
  <c r="G114" i="6"/>
  <c r="H114" i="6"/>
  <c r="F115" i="6"/>
  <c r="F114" i="6" s="1"/>
  <c r="I114" i="6" s="1"/>
  <c r="I115" i="6"/>
  <c r="F116" i="6"/>
  <c r="I116" i="6"/>
  <c r="F117" i="6"/>
  <c r="I117" i="6"/>
  <c r="F118" i="6"/>
  <c r="I118" i="6"/>
  <c r="F119" i="6"/>
  <c r="I119" i="6"/>
  <c r="F120" i="6"/>
  <c r="I120" i="6"/>
  <c r="F121" i="6"/>
  <c r="I121" i="6"/>
  <c r="F122" i="6"/>
  <c r="I122" i="6"/>
  <c r="F123" i="6"/>
  <c r="I123" i="6"/>
  <c r="D124" i="6"/>
  <c r="E124" i="6"/>
  <c r="G124" i="6"/>
  <c r="H124" i="6"/>
  <c r="F125" i="6"/>
  <c r="I125" i="6"/>
  <c r="F126" i="6"/>
  <c r="I126" i="6"/>
  <c r="F127" i="6"/>
  <c r="I127" i="6"/>
  <c r="F128" i="6"/>
  <c r="F124" i="6" s="1"/>
  <c r="I124" i="6" s="1"/>
  <c r="I128" i="6"/>
  <c r="F129" i="6"/>
  <c r="I129" i="6"/>
  <c r="F130" i="6"/>
  <c r="I130" i="6"/>
  <c r="F131" i="6"/>
  <c r="I131" i="6"/>
  <c r="F132" i="6"/>
  <c r="I132" i="6"/>
  <c r="F133" i="6"/>
  <c r="I133" i="6"/>
  <c r="D134" i="6"/>
  <c r="E134" i="6"/>
  <c r="G134" i="6"/>
  <c r="H134" i="6"/>
  <c r="F135" i="6"/>
  <c r="F134" i="6" s="1"/>
  <c r="I134" i="6" s="1"/>
  <c r="I135" i="6"/>
  <c r="F136" i="6"/>
  <c r="I136" i="6"/>
  <c r="F137" i="6"/>
  <c r="I137" i="6"/>
  <c r="D138" i="6"/>
  <c r="E138" i="6"/>
  <c r="G138" i="6"/>
  <c r="H138" i="6"/>
  <c r="F139" i="6"/>
  <c r="F138" i="6" s="1"/>
  <c r="I138" i="6" s="1"/>
  <c r="I139" i="6"/>
  <c r="F140" i="6"/>
  <c r="I140" i="6"/>
  <c r="F141" i="6"/>
  <c r="I141" i="6"/>
  <c r="F142" i="6"/>
  <c r="I142" i="6"/>
  <c r="F143" i="6"/>
  <c r="I143" i="6"/>
  <c r="F144" i="6"/>
  <c r="I144" i="6"/>
  <c r="F145" i="6"/>
  <c r="I145" i="6"/>
  <c r="F146" i="6"/>
  <c r="I146" i="6"/>
  <c r="D147" i="6"/>
  <c r="E147" i="6"/>
  <c r="F147" i="6"/>
  <c r="G147" i="6"/>
  <c r="H147" i="6"/>
  <c r="I147" i="6"/>
  <c r="F148" i="6"/>
  <c r="I148" i="6"/>
  <c r="F149" i="6"/>
  <c r="I149" i="6"/>
  <c r="F150" i="6"/>
  <c r="I150" i="6"/>
  <c r="D151" i="6"/>
  <c r="E151" i="6"/>
  <c r="G151" i="6"/>
  <c r="H151" i="6"/>
  <c r="F152" i="6"/>
  <c r="I152" i="6"/>
  <c r="F153" i="6"/>
  <c r="I153" i="6"/>
  <c r="F154" i="6"/>
  <c r="I154" i="6"/>
  <c r="F155" i="6"/>
  <c r="F151" i="6" s="1"/>
  <c r="I151" i="6" s="1"/>
  <c r="I155" i="6"/>
  <c r="F156" i="6"/>
  <c r="I156" i="6" s="1"/>
  <c r="F157" i="6"/>
  <c r="I157" i="6"/>
  <c r="F158" i="6"/>
  <c r="I158" i="6"/>
  <c r="D11" i="5"/>
  <c r="D10" i="5" s="1"/>
  <c r="E11" i="5"/>
  <c r="E10" i="5" s="1"/>
  <c r="G11" i="5"/>
  <c r="G10" i="5" s="1"/>
  <c r="H11" i="5"/>
  <c r="F12" i="5"/>
  <c r="I12" i="5"/>
  <c r="F13" i="5"/>
  <c r="I13" i="5"/>
  <c r="F14" i="5"/>
  <c r="I14" i="5"/>
  <c r="F15" i="5"/>
  <c r="F11" i="5" s="1"/>
  <c r="F16" i="5"/>
  <c r="I16" i="5"/>
  <c r="F17" i="5"/>
  <c r="I17" i="5"/>
  <c r="F18" i="5"/>
  <c r="I18" i="5"/>
  <c r="D19" i="5"/>
  <c r="E19" i="5"/>
  <c r="F19" i="5"/>
  <c r="G19" i="5"/>
  <c r="H19" i="5"/>
  <c r="F20" i="5"/>
  <c r="I20" i="5"/>
  <c r="I19" i="5" s="1"/>
  <c r="F21" i="5"/>
  <c r="I21" i="5"/>
  <c r="F22" i="5"/>
  <c r="I22" i="5"/>
  <c r="F23" i="5"/>
  <c r="I23" i="5"/>
  <c r="F24" i="5"/>
  <c r="I24" i="5"/>
  <c r="F25" i="5"/>
  <c r="I25" i="5"/>
  <c r="F26" i="5"/>
  <c r="I26" i="5"/>
  <c r="F27" i="5"/>
  <c r="I27" i="5"/>
  <c r="F28" i="5"/>
  <c r="I28" i="5"/>
  <c r="D29" i="5"/>
  <c r="E29" i="5"/>
  <c r="G29" i="5"/>
  <c r="H29" i="5"/>
  <c r="H10" i="5" s="1"/>
  <c r="F30" i="5"/>
  <c r="F29" i="5" s="1"/>
  <c r="I30" i="5"/>
  <c r="I29" i="5" s="1"/>
  <c r="F31" i="5"/>
  <c r="I31" i="5"/>
  <c r="F32" i="5"/>
  <c r="I32" i="5"/>
  <c r="F33" i="5"/>
  <c r="I33" i="5"/>
  <c r="F34" i="5"/>
  <c r="I34" i="5"/>
  <c r="F35" i="5"/>
  <c r="I35" i="5"/>
  <c r="F36" i="5"/>
  <c r="I36" i="5"/>
  <c r="F37" i="5"/>
  <c r="I37" i="5"/>
  <c r="F38" i="5"/>
  <c r="I38" i="5"/>
  <c r="D39" i="5"/>
  <c r="E39" i="5"/>
  <c r="G39" i="5"/>
  <c r="H39" i="5"/>
  <c r="F40" i="5"/>
  <c r="I40" i="5"/>
  <c r="F41" i="5"/>
  <c r="I41" i="5"/>
  <c r="F42" i="5"/>
  <c r="I42" i="5"/>
  <c r="F43" i="5"/>
  <c r="F39" i="5" s="1"/>
  <c r="I43" i="5"/>
  <c r="F44" i="5"/>
  <c r="I44" i="5"/>
  <c r="I39" i="5" s="1"/>
  <c r="F45" i="5"/>
  <c r="I45" i="5"/>
  <c r="F46" i="5"/>
  <c r="I46" i="5"/>
  <c r="F47" i="5"/>
  <c r="I47" i="5"/>
  <c r="F48" i="5"/>
  <c r="I48" i="5"/>
  <c r="D49" i="5"/>
  <c r="E49" i="5"/>
  <c r="G49" i="5"/>
  <c r="H49" i="5"/>
  <c r="F50" i="5"/>
  <c r="F49" i="5" s="1"/>
  <c r="I50" i="5"/>
  <c r="I49" i="5" s="1"/>
  <c r="F51" i="5"/>
  <c r="I51" i="5"/>
  <c r="F52" i="5"/>
  <c r="I52" i="5"/>
  <c r="F53" i="5"/>
  <c r="I53" i="5"/>
  <c r="F54" i="5"/>
  <c r="I54" i="5"/>
  <c r="F55" i="5"/>
  <c r="I55" i="5"/>
  <c r="F56" i="5"/>
  <c r="I56" i="5"/>
  <c r="F57" i="5"/>
  <c r="I57" i="5"/>
  <c r="F58" i="5"/>
  <c r="I58" i="5"/>
  <c r="D59" i="5"/>
  <c r="E59" i="5"/>
  <c r="G59" i="5"/>
  <c r="H59" i="5"/>
  <c r="F60" i="5"/>
  <c r="F59" i="5" s="1"/>
  <c r="I59" i="5" s="1"/>
  <c r="I60" i="5"/>
  <c r="F61" i="5"/>
  <c r="I61" i="5"/>
  <c r="F62" i="5"/>
  <c r="I62" i="5"/>
  <c r="D63" i="5"/>
  <c r="E63" i="5"/>
  <c r="G63" i="5"/>
  <c r="H63" i="5"/>
  <c r="F64" i="5"/>
  <c r="I64" i="5"/>
  <c r="F65" i="5"/>
  <c r="I65" i="5"/>
  <c r="F66" i="5"/>
  <c r="I66" i="5"/>
  <c r="F67" i="5"/>
  <c r="F63" i="5" s="1"/>
  <c r="I63" i="5" s="1"/>
  <c r="I67" i="5"/>
  <c r="F68" i="5"/>
  <c r="I68" i="5"/>
  <c r="F69" i="5"/>
  <c r="I69" i="5"/>
  <c r="F70" i="5"/>
  <c r="I70" i="5"/>
  <c r="F71" i="5"/>
  <c r="I71" i="5"/>
  <c r="D72" i="5"/>
  <c r="E72" i="5"/>
  <c r="F72" i="5"/>
  <c r="I72" i="5" s="1"/>
  <c r="G72" i="5"/>
  <c r="H72" i="5"/>
  <c r="F73" i="5"/>
  <c r="I73" i="5"/>
  <c r="F74" i="5"/>
  <c r="I74" i="5"/>
  <c r="F75" i="5"/>
  <c r="I75" i="5"/>
  <c r="D76" i="5"/>
  <c r="E76" i="5"/>
  <c r="G76" i="5"/>
  <c r="H76" i="5"/>
  <c r="F77" i="5"/>
  <c r="F76" i="5" s="1"/>
  <c r="I76" i="5" s="1"/>
  <c r="I77" i="5"/>
  <c r="F78" i="5"/>
  <c r="I78" i="5"/>
  <c r="F79" i="5"/>
  <c r="I79" i="5"/>
  <c r="F80" i="5"/>
  <c r="I80" i="5"/>
  <c r="F81" i="5"/>
  <c r="I81" i="5"/>
  <c r="F82" i="5"/>
  <c r="I82" i="5"/>
  <c r="F83" i="5"/>
  <c r="I83" i="5"/>
  <c r="D86" i="5"/>
  <c r="E86" i="5"/>
  <c r="G86" i="5"/>
  <c r="G85" i="5" s="1"/>
  <c r="H86" i="5"/>
  <c r="H85" i="5" s="1"/>
  <c r="F87" i="5"/>
  <c r="I87" i="5"/>
  <c r="F88" i="5"/>
  <c r="I88" i="5"/>
  <c r="F89" i="5"/>
  <c r="I89" i="5"/>
  <c r="F90" i="5"/>
  <c r="F86" i="5" s="1"/>
  <c r="I90" i="5"/>
  <c r="F91" i="5"/>
  <c r="I91" i="5"/>
  <c r="F92" i="5"/>
  <c r="I92" i="5"/>
  <c r="F93" i="5"/>
  <c r="I93" i="5"/>
  <c r="D94" i="5"/>
  <c r="E94" i="5"/>
  <c r="G94" i="5"/>
  <c r="H94" i="5"/>
  <c r="F95" i="5"/>
  <c r="I95" i="5"/>
  <c r="F96" i="5"/>
  <c r="I96" i="5"/>
  <c r="F97" i="5"/>
  <c r="I97" i="5"/>
  <c r="F98" i="5"/>
  <c r="F94" i="5" s="1"/>
  <c r="I94" i="5" s="1"/>
  <c r="I98" i="5"/>
  <c r="F99" i="5"/>
  <c r="I99" i="5"/>
  <c r="F100" i="5"/>
  <c r="I100" i="5"/>
  <c r="F101" i="5"/>
  <c r="I101" i="5"/>
  <c r="F102" i="5"/>
  <c r="I102" i="5"/>
  <c r="F103" i="5"/>
  <c r="I103" i="5"/>
  <c r="D104" i="5"/>
  <c r="D85" i="5" s="1"/>
  <c r="E104" i="5"/>
  <c r="E85" i="5" s="1"/>
  <c r="G104" i="5"/>
  <c r="H104" i="5"/>
  <c r="F105" i="5"/>
  <c r="F104" i="5" s="1"/>
  <c r="I104" i="5" s="1"/>
  <c r="I105" i="5"/>
  <c r="F106" i="5"/>
  <c r="I106" i="5"/>
  <c r="F107" i="5"/>
  <c r="I107" i="5"/>
  <c r="F108" i="5"/>
  <c r="I108" i="5"/>
  <c r="F109" i="5"/>
  <c r="I109" i="5"/>
  <c r="F110" i="5"/>
  <c r="I110" i="5"/>
  <c r="F111" i="5"/>
  <c r="I111" i="5"/>
  <c r="F112" i="5"/>
  <c r="I112" i="5"/>
  <c r="F113" i="5"/>
  <c r="I113" i="5"/>
  <c r="D114" i="5"/>
  <c r="E114" i="5"/>
  <c r="G114" i="5"/>
  <c r="H114" i="5"/>
  <c r="F115" i="5"/>
  <c r="F114" i="5" s="1"/>
  <c r="I114" i="5" s="1"/>
  <c r="I115" i="5"/>
  <c r="F116" i="5"/>
  <c r="I116" i="5"/>
  <c r="F117" i="5"/>
  <c r="I117" i="5"/>
  <c r="F118" i="5"/>
  <c r="I118" i="5"/>
  <c r="F119" i="5"/>
  <c r="I119" i="5"/>
  <c r="F120" i="5"/>
  <c r="I120" i="5"/>
  <c r="F121" i="5"/>
  <c r="I121" i="5"/>
  <c r="F122" i="5"/>
  <c r="I122" i="5"/>
  <c r="F123" i="5"/>
  <c r="I123" i="5"/>
  <c r="D124" i="5"/>
  <c r="E124" i="5"/>
  <c r="G124" i="5"/>
  <c r="H124" i="5"/>
  <c r="F125" i="5"/>
  <c r="I125" i="5"/>
  <c r="F126" i="5"/>
  <c r="I126" i="5"/>
  <c r="F127" i="5"/>
  <c r="I127" i="5"/>
  <c r="F128" i="5"/>
  <c r="F124" i="5" s="1"/>
  <c r="I124" i="5" s="1"/>
  <c r="I128" i="5"/>
  <c r="F129" i="5"/>
  <c r="I129" i="5"/>
  <c r="F130" i="5"/>
  <c r="I130" i="5"/>
  <c r="F131" i="5"/>
  <c r="I131" i="5"/>
  <c r="F132" i="5"/>
  <c r="I132" i="5"/>
  <c r="F133" i="5"/>
  <c r="I133" i="5"/>
  <c r="D134" i="5"/>
  <c r="E134" i="5"/>
  <c r="G134" i="5"/>
  <c r="H134" i="5"/>
  <c r="F135" i="5"/>
  <c r="F134" i="5" s="1"/>
  <c r="I134" i="5" s="1"/>
  <c r="I135" i="5"/>
  <c r="F136" i="5"/>
  <c r="I136" i="5"/>
  <c r="F137" i="5"/>
  <c r="I137" i="5"/>
  <c r="D138" i="5"/>
  <c r="E138" i="5"/>
  <c r="G138" i="5"/>
  <c r="H138" i="5"/>
  <c r="F139" i="5"/>
  <c r="F138" i="5" s="1"/>
  <c r="I138" i="5" s="1"/>
  <c r="I139" i="5"/>
  <c r="F140" i="5"/>
  <c r="I140" i="5"/>
  <c r="F141" i="5"/>
  <c r="I141" i="5"/>
  <c r="F142" i="5"/>
  <c r="I142" i="5"/>
  <c r="F143" i="5"/>
  <c r="I143" i="5"/>
  <c r="F144" i="5"/>
  <c r="I144" i="5"/>
  <c r="F145" i="5"/>
  <c r="I145" i="5"/>
  <c r="F146" i="5"/>
  <c r="I146" i="5"/>
  <c r="D147" i="5"/>
  <c r="E147" i="5"/>
  <c r="F147" i="5"/>
  <c r="G147" i="5"/>
  <c r="H147" i="5"/>
  <c r="I147" i="5"/>
  <c r="F148" i="5"/>
  <c r="I148" i="5"/>
  <c r="F149" i="5"/>
  <c r="I149" i="5"/>
  <c r="F150" i="5"/>
  <c r="I150" i="5"/>
  <c r="D151" i="5"/>
  <c r="E151" i="5"/>
  <c r="F151" i="5"/>
  <c r="I151" i="5" s="1"/>
  <c r="G151" i="5"/>
  <c r="H151" i="5"/>
  <c r="F152" i="5"/>
  <c r="I152" i="5"/>
  <c r="F153" i="5"/>
  <c r="I153" i="5"/>
  <c r="F154" i="5"/>
  <c r="I154" i="5"/>
  <c r="F155" i="5"/>
  <c r="I155" i="5"/>
  <c r="F156" i="5"/>
  <c r="I156" i="5"/>
  <c r="F157" i="5"/>
  <c r="I157" i="5"/>
  <c r="F158" i="5"/>
  <c r="I158" i="5"/>
  <c r="D11" i="4"/>
  <c r="E11" i="4"/>
  <c r="E10" i="4" s="1"/>
  <c r="F11" i="4"/>
  <c r="G11" i="4"/>
  <c r="G10" i="4" s="1"/>
  <c r="H11" i="4"/>
  <c r="H10" i="4" s="1"/>
  <c r="F12" i="4"/>
  <c r="I12" i="4"/>
  <c r="I11" i="4" s="1"/>
  <c r="F13" i="4"/>
  <c r="I13" i="4"/>
  <c r="F14" i="4"/>
  <c r="I14" i="4"/>
  <c r="F15" i="4"/>
  <c r="I15" i="4"/>
  <c r="F16" i="4"/>
  <c r="I16" i="4" s="1"/>
  <c r="F17" i="4"/>
  <c r="I17" i="4"/>
  <c r="F18" i="4"/>
  <c r="I18" i="4"/>
  <c r="D19" i="4"/>
  <c r="E19" i="4"/>
  <c r="G19" i="4"/>
  <c r="H19" i="4"/>
  <c r="F20" i="4"/>
  <c r="I20" i="4"/>
  <c r="F21" i="4"/>
  <c r="I21" i="4"/>
  <c r="F22" i="4"/>
  <c r="I22" i="4"/>
  <c r="F23" i="4"/>
  <c r="F19" i="4" s="1"/>
  <c r="I23" i="4"/>
  <c r="F24" i="4"/>
  <c r="I24" i="4" s="1"/>
  <c r="F25" i="4"/>
  <c r="I25" i="4"/>
  <c r="F26" i="4"/>
  <c r="I26" i="4"/>
  <c r="F27" i="4"/>
  <c r="I27" i="4"/>
  <c r="F28" i="4"/>
  <c r="I28" i="4"/>
  <c r="D29" i="4"/>
  <c r="D10" i="4" s="1"/>
  <c r="D160" i="4" s="1"/>
  <c r="E29" i="4"/>
  <c r="G29" i="4"/>
  <c r="H29" i="4"/>
  <c r="F30" i="4"/>
  <c r="F29" i="4" s="1"/>
  <c r="I30" i="4"/>
  <c r="F31" i="4"/>
  <c r="I31" i="4"/>
  <c r="F32" i="4"/>
  <c r="I32" i="4" s="1"/>
  <c r="F33" i="4"/>
  <c r="I33" i="4"/>
  <c r="F34" i="4"/>
  <c r="I34" i="4"/>
  <c r="F35" i="4"/>
  <c r="I35" i="4"/>
  <c r="F36" i="4"/>
  <c r="I36" i="4"/>
  <c r="F37" i="4"/>
  <c r="I37" i="4" s="1"/>
  <c r="F38" i="4"/>
  <c r="I38" i="4"/>
  <c r="D39" i="4"/>
  <c r="E39" i="4"/>
  <c r="G39" i="4"/>
  <c r="H39" i="4"/>
  <c r="F40" i="4"/>
  <c r="I40" i="4" s="1"/>
  <c r="I39" i="4" s="1"/>
  <c r="F41" i="4"/>
  <c r="I41" i="4"/>
  <c r="F42" i="4"/>
  <c r="I42" i="4"/>
  <c r="F43" i="4"/>
  <c r="I43" i="4"/>
  <c r="F44" i="4"/>
  <c r="I44" i="4"/>
  <c r="F45" i="4"/>
  <c r="I45" i="4" s="1"/>
  <c r="F46" i="4"/>
  <c r="I46" i="4"/>
  <c r="F47" i="4"/>
  <c r="I47" i="4"/>
  <c r="F48" i="4"/>
  <c r="I48" i="4"/>
  <c r="D49" i="4"/>
  <c r="E49" i="4"/>
  <c r="G49" i="4"/>
  <c r="H49" i="4"/>
  <c r="F50" i="4"/>
  <c r="I50" i="4"/>
  <c r="F51" i="4"/>
  <c r="I51" i="4"/>
  <c r="F52" i="4"/>
  <c r="F49" i="4" s="1"/>
  <c r="I52" i="4"/>
  <c r="F53" i="4"/>
  <c r="I53" i="4" s="1"/>
  <c r="F54" i="4"/>
  <c r="I54" i="4"/>
  <c r="F55" i="4"/>
  <c r="I55" i="4"/>
  <c r="F56" i="4"/>
  <c r="I56" i="4"/>
  <c r="F57" i="4"/>
  <c r="I57" i="4"/>
  <c r="F58" i="4"/>
  <c r="I58" i="4" s="1"/>
  <c r="D59" i="4"/>
  <c r="E59" i="4"/>
  <c r="G59" i="4"/>
  <c r="H59" i="4"/>
  <c r="F60" i="4"/>
  <c r="F59" i="4" s="1"/>
  <c r="I59" i="4" s="1"/>
  <c r="I60" i="4"/>
  <c r="F61" i="4"/>
  <c r="I61" i="4" s="1"/>
  <c r="F62" i="4"/>
  <c r="I62" i="4"/>
  <c r="D63" i="4"/>
  <c r="E63" i="4"/>
  <c r="G63" i="4"/>
  <c r="H63" i="4"/>
  <c r="F64" i="4"/>
  <c r="I64" i="4" s="1"/>
  <c r="F65" i="4"/>
  <c r="I65" i="4"/>
  <c r="F66" i="4"/>
  <c r="I66" i="4"/>
  <c r="F67" i="4"/>
  <c r="I67" i="4"/>
  <c r="F68" i="4"/>
  <c r="I68" i="4"/>
  <c r="F69" i="4"/>
  <c r="I69" i="4" s="1"/>
  <c r="F70" i="4"/>
  <c r="I70" i="4"/>
  <c r="F71" i="4"/>
  <c r="I71" i="4"/>
  <c r="D72" i="4"/>
  <c r="E72" i="4"/>
  <c r="F72" i="4"/>
  <c r="I72" i="4" s="1"/>
  <c r="G72" i="4"/>
  <c r="H72" i="4"/>
  <c r="F73" i="4"/>
  <c r="I73" i="4"/>
  <c r="F74" i="4"/>
  <c r="I74" i="4"/>
  <c r="F75" i="4"/>
  <c r="I75" i="4"/>
  <c r="D76" i="4"/>
  <c r="E76" i="4"/>
  <c r="G76" i="4"/>
  <c r="H76" i="4"/>
  <c r="F77" i="4"/>
  <c r="I77" i="4"/>
  <c r="F78" i="4"/>
  <c r="I78" i="4"/>
  <c r="F79" i="4"/>
  <c r="F76" i="4" s="1"/>
  <c r="I76" i="4" s="1"/>
  <c r="I79" i="4"/>
  <c r="F80" i="4"/>
  <c r="I80" i="4" s="1"/>
  <c r="F81" i="4"/>
  <c r="I81" i="4"/>
  <c r="F82" i="4"/>
  <c r="I82" i="4"/>
  <c r="F83" i="4"/>
  <c r="I83" i="4"/>
  <c r="D86" i="4"/>
  <c r="E86" i="4"/>
  <c r="G86" i="4"/>
  <c r="G85" i="4" s="1"/>
  <c r="H86" i="4"/>
  <c r="H85" i="4" s="1"/>
  <c r="F87" i="4"/>
  <c r="I87" i="4" s="1"/>
  <c r="F88" i="4"/>
  <c r="I88" i="4"/>
  <c r="F89" i="4"/>
  <c r="I89" i="4"/>
  <c r="F90" i="4"/>
  <c r="I90" i="4"/>
  <c r="F91" i="4"/>
  <c r="I91" i="4"/>
  <c r="F92" i="4"/>
  <c r="I92" i="4" s="1"/>
  <c r="F93" i="4"/>
  <c r="I93" i="4"/>
  <c r="D94" i="4"/>
  <c r="E94" i="4"/>
  <c r="G94" i="4"/>
  <c r="H94" i="4"/>
  <c r="F95" i="4"/>
  <c r="I95" i="4" s="1"/>
  <c r="F96" i="4"/>
  <c r="I96" i="4"/>
  <c r="F97" i="4"/>
  <c r="I97" i="4"/>
  <c r="F98" i="4"/>
  <c r="I98" i="4"/>
  <c r="F99" i="4"/>
  <c r="I99" i="4"/>
  <c r="F100" i="4"/>
  <c r="I100" i="4" s="1"/>
  <c r="F101" i="4"/>
  <c r="I101" i="4"/>
  <c r="F102" i="4"/>
  <c r="I102" i="4"/>
  <c r="F103" i="4"/>
  <c r="I103" i="4"/>
  <c r="D104" i="4"/>
  <c r="D85" i="4" s="1"/>
  <c r="E104" i="4"/>
  <c r="E85" i="4" s="1"/>
  <c r="G104" i="4"/>
  <c r="H104" i="4"/>
  <c r="F105" i="4"/>
  <c r="I105" i="4"/>
  <c r="F106" i="4"/>
  <c r="I106" i="4"/>
  <c r="F107" i="4"/>
  <c r="F104" i="4" s="1"/>
  <c r="I104" i="4" s="1"/>
  <c r="I107" i="4"/>
  <c r="F108" i="4"/>
  <c r="I108" i="4" s="1"/>
  <c r="F109" i="4"/>
  <c r="I109" i="4"/>
  <c r="F110" i="4"/>
  <c r="I110" i="4"/>
  <c r="F111" i="4"/>
  <c r="I111" i="4"/>
  <c r="F112" i="4"/>
  <c r="I112" i="4"/>
  <c r="F113" i="4"/>
  <c r="I113" i="4" s="1"/>
  <c r="D114" i="4"/>
  <c r="E114" i="4"/>
  <c r="G114" i="4"/>
  <c r="H114" i="4"/>
  <c r="F115" i="4"/>
  <c r="F114" i="4" s="1"/>
  <c r="I114" i="4" s="1"/>
  <c r="I115" i="4"/>
  <c r="F116" i="4"/>
  <c r="I116" i="4" s="1"/>
  <c r="F117" i="4"/>
  <c r="I117" i="4"/>
  <c r="F118" i="4"/>
  <c r="I118" i="4"/>
  <c r="F119" i="4"/>
  <c r="I119" i="4"/>
  <c r="F120" i="4"/>
  <c r="I120" i="4"/>
  <c r="F121" i="4"/>
  <c r="I121" i="4" s="1"/>
  <c r="F122" i="4"/>
  <c r="I122" i="4"/>
  <c r="F123" i="4"/>
  <c r="I123" i="4"/>
  <c r="D124" i="4"/>
  <c r="E124" i="4"/>
  <c r="G124" i="4"/>
  <c r="H124" i="4"/>
  <c r="F125" i="4"/>
  <c r="I125" i="4"/>
  <c r="F126" i="4"/>
  <c r="I126" i="4"/>
  <c r="F127" i="4"/>
  <c r="I127" i="4"/>
  <c r="F128" i="4"/>
  <c r="F124" i="4" s="1"/>
  <c r="I124" i="4" s="1"/>
  <c r="I128" i="4"/>
  <c r="F129" i="4"/>
  <c r="I129" i="4" s="1"/>
  <c r="F130" i="4"/>
  <c r="I130" i="4"/>
  <c r="F131" i="4"/>
  <c r="I131" i="4"/>
  <c r="F132" i="4"/>
  <c r="I132" i="4"/>
  <c r="F133" i="4"/>
  <c r="I133" i="4"/>
  <c r="D134" i="4"/>
  <c r="E134" i="4"/>
  <c r="G134" i="4"/>
  <c r="H134" i="4"/>
  <c r="F135" i="4"/>
  <c r="F134" i="4" s="1"/>
  <c r="I134" i="4" s="1"/>
  <c r="I135" i="4"/>
  <c r="F136" i="4"/>
  <c r="I136" i="4"/>
  <c r="F137" i="4"/>
  <c r="I137" i="4" s="1"/>
  <c r="D138" i="4"/>
  <c r="E138" i="4"/>
  <c r="G138" i="4"/>
  <c r="H138" i="4"/>
  <c r="F139" i="4"/>
  <c r="F138" i="4" s="1"/>
  <c r="I138" i="4" s="1"/>
  <c r="I139" i="4"/>
  <c r="F140" i="4"/>
  <c r="I140" i="4" s="1"/>
  <c r="F141" i="4"/>
  <c r="I141" i="4"/>
  <c r="F142" i="4"/>
  <c r="I142" i="4"/>
  <c r="F143" i="4"/>
  <c r="I143" i="4"/>
  <c r="F144" i="4"/>
  <c r="I144" i="4"/>
  <c r="F145" i="4"/>
  <c r="I145" i="4" s="1"/>
  <c r="F146" i="4"/>
  <c r="I146" i="4"/>
  <c r="D147" i="4"/>
  <c r="E147" i="4"/>
  <c r="G147" i="4"/>
  <c r="H147" i="4"/>
  <c r="F148" i="4"/>
  <c r="I148" i="4" s="1"/>
  <c r="F149" i="4"/>
  <c r="I149" i="4"/>
  <c r="F150" i="4"/>
  <c r="I150" i="4"/>
  <c r="D151" i="4"/>
  <c r="E151" i="4"/>
  <c r="G151" i="4"/>
  <c r="H151" i="4"/>
  <c r="F152" i="4"/>
  <c r="I152" i="4"/>
  <c r="F153" i="4"/>
  <c r="I153" i="4"/>
  <c r="F154" i="4"/>
  <c r="I154" i="4"/>
  <c r="F155" i="4"/>
  <c r="F151" i="4" s="1"/>
  <c r="I151" i="4" s="1"/>
  <c r="I155" i="4"/>
  <c r="F156" i="4"/>
  <c r="I156" i="4" s="1"/>
  <c r="F157" i="4"/>
  <c r="I157" i="4"/>
  <c r="F158" i="4"/>
  <c r="I158" i="4"/>
  <c r="G160" i="6" l="1"/>
  <c r="H160" i="6"/>
  <c r="E160" i="6"/>
  <c r="F85" i="6"/>
  <c r="I86" i="6"/>
  <c r="I85" i="6" s="1"/>
  <c r="I49" i="6"/>
  <c r="I29" i="6"/>
  <c r="I10" i="6" s="1"/>
  <c r="I160" i="6" s="1"/>
  <c r="F10" i="6"/>
  <c r="F160" i="6" s="1"/>
  <c r="D160" i="6"/>
  <c r="F85" i="5"/>
  <c r="I86" i="5"/>
  <c r="I85" i="5" s="1"/>
  <c r="H160" i="5"/>
  <c r="G160" i="5"/>
  <c r="E160" i="5"/>
  <c r="F10" i="5"/>
  <c r="F160" i="5" s="1"/>
  <c r="D160" i="5"/>
  <c r="I15" i="5"/>
  <c r="I11" i="5" s="1"/>
  <c r="I10" i="5" s="1"/>
  <c r="I160" i="5" s="1"/>
  <c r="I49" i="4"/>
  <c r="I29" i="4"/>
  <c r="H160" i="4"/>
  <c r="I19" i="4"/>
  <c r="I10" i="4" s="1"/>
  <c r="G160" i="4"/>
  <c r="E160" i="4"/>
  <c r="F39" i="4"/>
  <c r="F10" i="4" s="1"/>
  <c r="F147" i="4"/>
  <c r="I147" i="4" s="1"/>
  <c r="F94" i="4"/>
  <c r="I94" i="4" s="1"/>
  <c r="F86" i="4"/>
  <c r="F63" i="4"/>
  <c r="I63" i="4" s="1"/>
  <c r="F160" i="4" l="1"/>
  <c r="F85" i="4"/>
  <c r="I86" i="4"/>
  <c r="I85" i="4" s="1"/>
  <c r="I160" i="4" s="1"/>
</calcChain>
</file>

<file path=xl/sharedStrings.xml><?xml version="1.0" encoding="utf-8"?>
<sst xmlns="http://schemas.openxmlformats.org/spreadsheetml/2006/main" count="507" uniqueCount="98">
  <si>
    <t>Estado Analítico del Ejercicio del Presupuesto de Egresos Detallado - LDF</t>
  </si>
  <si>
    <t xml:space="preserve">Clasificación por Objeto del Gasto (Capítulo y Concepto) 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</si>
  <si>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</si>
  <si>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</si>
  <si>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</si>
  <si>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</si>
  <si>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</si>
  <si>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</si>
  <si>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</si>
  <si>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</si>
  <si>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</si>
  <si>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</si>
  <si>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</si>
  <si>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</si>
  <si>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</si>
  <si>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</si>
  <si>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</si>
  <si>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</si>
  <si>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</si>
  <si>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</si>
  <si>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</si>
  <si>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</si>
  <si>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</si>
  <si>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</si>
  <si>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</si>
  <si>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</si>
  <si>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</si>
  <si>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</si>
  <si>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</si>
  <si>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</si>
  <si>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</si>
  <si>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</si>
  <si>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</si>
  <si>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</si>
  <si>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</si>
  <si>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</si>
  <si>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</si>
  <si>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</si>
  <si>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</si>
  <si>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</si>
  <si>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</si>
  <si>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</si>
  <si>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</si>
  <si>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</si>
  <si>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</si>
  <si>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</si>
  <si>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</si>
  <si>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</si>
  <si>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</si>
  <si>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</si>
  <si>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</si>
  <si>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</si>
  <si>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</si>
  <si>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</si>
  <si>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</si>
  <si>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</si>
  <si>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</si>
  <si>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</si>
  <si>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</si>
  <si>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</si>
  <si>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</si>
  <si>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</si>
  <si>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</si>
  <si>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</si>
  <si>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</si>
  <si>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</si>
  <si>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</si>
  <si>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</si>
  <si>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</si>
  <si>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</si>
  <si>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</si>
  <si>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</si>
  <si>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</si>
  <si>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</si>
  <si>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</si>
  <si>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</si>
  <si>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</si>
  <si>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</si>
  <si>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</si>
  <si>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</si>
  <si>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</si>
  <si>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</si>
  <si>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</si>
  <si>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</si>
  <si>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</si>
  <si>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</si>
  <si>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</si>
  <si>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Comisión de Agua y Alcantarillado del Municipio de Tulancingo de Bravo, Hidalgo (a)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</si>
  <si>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</si>
  <si>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</si>
  <si>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</si>
  <si>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</si>
  <si>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Comisario</t>
  </si>
  <si>
    <t xml:space="preserve"> Ing. Fernando Vital Licona</t>
  </si>
  <si>
    <t>Del 1 de Enero al 30 de Junio de 2026 (b)</t>
  </si>
  <si>
    <t>Del 1 de Enero al 30 de Abril de 2026 (b)</t>
  </si>
  <si>
    <t>Del 1 de Enero al 31 de Mayo de 2026 (b)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</si>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</sst>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9"/>
      <color theme="1"/>
      <name val="Arial"/>
      <family val="2"/>
    </font>
    <font>
      <sz val="6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/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" fillId="0" borderId="6" xfId="0" applyFont="1" applyBorder="1"/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indent="3"/>
    </xf>
    <xf numFmtId="164" fontId="1" fillId="0" borderId="7" xfId="0" applyNumberFormat="1" applyFont="1" applyBorder="1" applyAlignment="1">
      <alignment horizontal="right" vertical="center"/>
    </xf>
    <xf numFmtId="164" fontId="2" fillId="0" borderId="7" xfId="0" applyNumberFormat="1" applyFont="1" applyBorder="1" applyAlignment="1">
      <alignment horizontal="right" vertical="center"/>
    </xf>
    <xf numFmtId="164" fontId="2" fillId="0" borderId="6" xfId="0" applyNumberFormat="1" applyFont="1" applyBorder="1" applyAlignment="1">
      <alignment horizontal="right" vertical="center"/>
    </xf>
    <xf numFmtId="164" fontId="2" fillId="0" borderId="8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0" fontId="1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164" fontId="1" fillId="0" borderId="11" xfId="0" applyNumberFormat="1" applyFont="1" applyBorder="1" applyAlignment="1">
      <alignment horizontal="right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164" fontId="2" fillId="0" borderId="14" xfId="0" applyNumberFormat="1" applyFont="1" applyBorder="1" applyAlignment="1">
      <alignment horizontal="right" vertical="center"/>
    </xf>
    <xf numFmtId="164" fontId="2" fillId="0" borderId="13" xfId="0" applyNumberFormat="1" applyFont="1" applyBorder="1" applyAlignment="1">
      <alignment horizontal="right" vertical="center"/>
    </xf>
    <xf numFmtId="0" fontId="3" fillId="0" borderId="2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top" wrapText="1"/>
    </xf>
    <xf numFmtId="0" fontId="1" fillId="2" borderId="1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2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2" fillId="0" borderId="21" xfId="0" applyFont="1" applyBorder="1"/>
    <xf numFmtId="0" fontId="3" fillId="0" borderId="22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4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F7519-FCA1-4AC5-B5B9-BE16C5CD1B21}">
  <sheetPr>
    <tabColor rgb="FFFFFF00"/>
    <pageSetUpPr fitToPage="1"/>
  </sheetPr>
  <dimension ref="B1:J172"/>
  <sheetViews>
    <sheetView tabSelected="1" workbookViewId="0">
      <pane ySplit="9" topLeftCell="A39" activePane="bottomLeft" state="frozen"/>
      <selection pane="bottomLeft" activeCell="C163" sqref="C163"/>
    </sheetView>
  </sheetViews>
  <sheetFormatPr baseColWidth="10" defaultColWidth="11" defaultRowHeight="12.75" x14ac:dyDescent="0.2"/>
  <cols>
    <col min="1" max="1" width="4" style="6" customWidth="1"/>
    <col min="2" max="2" width="8" style="6" customWidth="1"/>
    <col min="3" max="3" width="52" style="6" customWidth="1"/>
    <col min="4" max="4" width="16" style="6" customWidth="1"/>
    <col min="5" max="5" width="19.140625" style="6" customWidth="1"/>
    <col min="6" max="7" width="16.140625" style="6" customWidth="1"/>
    <col min="8" max="8" width="14.7109375" style="6" customWidth="1"/>
    <col min="9" max="9" width="15.28515625" style="6" bestFit="1" customWidth="1"/>
    <col min="10" max="16384" width="11" style="6"/>
  </cols>
  <sheetData>
    <row r="1" spans="2:9" ht="13.5" thickBot="1" x14ac:dyDescent="0.25"/>
    <row r="2" spans="2:9" x14ac:dyDescent="0.2">
      <c r="B2" s="34" t="s">
        <v>87</v>
      </c>
      <c r="C2" s="35"/>
      <c r="D2" s="35"/>
      <c r="E2" s="35"/>
      <c r="F2" s="35"/>
      <c r="G2" s="35"/>
      <c r="H2" s="35"/>
      <c r="I2" s="36"/>
    </row>
    <row r="3" spans="2:9" x14ac:dyDescent="0.2">
      <c r="B3" s="37" t="s">
        <v>0</v>
      </c>
      <c r="C3" s="38"/>
      <c r="D3" s="38"/>
      <c r="E3" s="38"/>
      <c r="F3" s="38"/>
      <c r="G3" s="38"/>
      <c r="H3" s="38"/>
      <c r="I3" s="39"/>
    </row>
    <row r="4" spans="2:9" x14ac:dyDescent="0.2">
      <c r="B4" s="37" t="s">
        <v>1</v>
      </c>
      <c r="C4" s="38"/>
      <c r="D4" s="38"/>
      <c r="E4" s="38"/>
      <c r="F4" s="38"/>
      <c r="G4" s="38"/>
      <c r="H4" s="38"/>
      <c r="I4" s="39"/>
    </row>
    <row r="5" spans="2:9" x14ac:dyDescent="0.2">
      <c r="B5" s="37" t="s">
        <v>95</v>
      </c>
      <c r="C5" s="38"/>
      <c r="D5" s="38"/>
      <c r="E5" s="38"/>
      <c r="F5" s="38"/>
      <c r="G5" s="38"/>
      <c r="H5" s="38"/>
      <c r="I5" s="39"/>
    </row>
    <row r="6" spans="2:9" ht="13.5" thickBot="1" x14ac:dyDescent="0.25">
      <c r="B6" s="40" t="s">
        <v>2</v>
      </c>
      <c r="C6" s="41"/>
      <c r="D6" s="41"/>
      <c r="E6" s="41"/>
      <c r="F6" s="41"/>
      <c r="G6" s="41"/>
      <c r="H6" s="41"/>
      <c r="I6" s="42"/>
    </row>
    <row r="7" spans="2:9" ht="15.75" customHeight="1" x14ac:dyDescent="0.2">
      <c r="B7" s="34" t="s">
        <v>3</v>
      </c>
      <c r="C7" s="43"/>
      <c r="D7" s="34" t="s">
        <v>4</v>
      </c>
      <c r="E7" s="35"/>
      <c r="F7" s="35"/>
      <c r="G7" s="35"/>
      <c r="H7" s="43"/>
      <c r="I7" s="31" t="s">
        <v>5</v>
      </c>
    </row>
    <row r="8" spans="2:9" ht="15" customHeight="1" thickBot="1" x14ac:dyDescent="0.25">
      <c r="B8" s="37"/>
      <c r="C8" s="47"/>
      <c r="D8" s="40"/>
      <c r="E8" s="41"/>
      <c r="F8" s="41"/>
      <c r="G8" s="41"/>
      <c r="H8" s="44"/>
      <c r="I8" s="32"/>
    </row>
    <row r="9" spans="2:9" ht="26.25" thickBot="1" x14ac:dyDescent="0.25">
      <c r="B9" s="40"/>
      <c r="C9" s="44"/>
      <c r="D9" s="1" t="s">
        <v>6</v>
      </c>
      <c r="E9" s="2" t="s">
        <v>7</v>
      </c>
      <c r="F9" s="1" t="s">
        <v>8</v>
      </c>
      <c r="G9" s="1" t="s">
        <v>9</v>
      </c>
      <c r="H9" s="1" t="s">
        <v>10</v>
      </c>
      <c r="I9" s="33"/>
    </row>
    <row r="10" spans="2:9" x14ac:dyDescent="0.2">
      <c r="B10" s="7" t="s">
        <v>11</v>
      </c>
      <c r="C10" s="8"/>
      <c r="D10" s="14">
        <f>D11+D19+D29+D39+D49+D59+D72+D76+D63</f>
        <v>88378039.570000008</v>
      </c>
      <c r="E10" s="14">
        <f>E11+E19+E29+E39+E49+E59+E72+E76+E63</f>
        <v>6588087.5999999996</v>
      </c>
      <c r="F10" s="14">
        <f>F11+F19+F29+F39+F49+F59+F72+F76+F63</f>
        <v>94966127.170000002</v>
      </c>
      <c r="G10" s="14">
        <f>G11+G19+G29+G39+G49+G59+G72+G76+G63</f>
        <v>35015042.890000001</v>
      </c>
      <c r="H10" s="14">
        <f>H11+H19+H29+H39+H49+H59+H72+H76+H63</f>
        <v>34096920.979999997</v>
      </c>
      <c r="I10" s="14">
        <f>I11+I19+I29+I39+I49+I59+I72+I76+I63</f>
        <v>59951084.279999994</v>
      </c>
    </row>
    <row r="11" spans="2:9" x14ac:dyDescent="0.2">
      <c r="B11" s="3" t="s">
        <v>12</v>
      </c>
      <c r="C11" s="9"/>
      <c r="D11" s="15">
        <f>SUM(D12:D18)</f>
        <v>31056452.719999999</v>
      </c>
      <c r="E11" s="15">
        <f>SUM(E12:E18)</f>
        <v>1772443.6</v>
      </c>
      <c r="F11" s="15">
        <f>SUM(F12:F18)</f>
        <v>32828896.32</v>
      </c>
      <c r="G11" s="15">
        <f>SUM(G12:G18)</f>
        <v>9720583</v>
      </c>
      <c r="H11" s="15">
        <f>SUM(H12:H18)</f>
        <v>9720583</v>
      </c>
      <c r="I11" s="15">
        <f>SUM(I12:I18)</f>
        <v>23108313.32</v>
      </c>
    </row>
    <row r="12" spans="2:9" x14ac:dyDescent="0.2">
      <c r="B12" s="13" t="s">
        <v>13</v>
      </c>
      <c r="C12" s="11"/>
      <c r="D12" s="15">
        <v>25707480</v>
      </c>
      <c r="E12" s="16">
        <v>1488576</v>
      </c>
      <c r="F12" s="16">
        <f>D12+E12</f>
        <v>27196056</v>
      </c>
      <c r="G12" s="16">
        <v>8891475</v>
      </c>
      <c r="H12" s="16">
        <v>8891475</v>
      </c>
      <c r="I12" s="16">
        <f>F12-G12</f>
        <v>18304581</v>
      </c>
    </row>
    <row r="13" spans="2:9" x14ac:dyDescent="0.2">
      <c r="B13" s="13" t="s">
        <v>14</v>
      </c>
      <c r="C13" s="11"/>
      <c r="D13" s="15">
        <v>75276</v>
      </c>
      <c r="E13" s="16">
        <v>10962</v>
      </c>
      <c r="F13" s="16">
        <f>D13+E13</f>
        <v>86238</v>
      </c>
      <c r="G13" s="16">
        <v>79620</v>
      </c>
      <c r="H13" s="16">
        <v>79620</v>
      </c>
      <c r="I13" s="16">
        <f>F13-G13</f>
        <v>6618</v>
      </c>
    </row>
    <row r="14" spans="2:9" x14ac:dyDescent="0.2">
      <c r="B14" s="13" t="s">
        <v>15</v>
      </c>
      <c r="C14" s="11"/>
      <c r="D14" s="15">
        <v>4713038</v>
      </c>
      <c r="E14" s="16">
        <v>272905.59999999998</v>
      </c>
      <c r="F14" s="16">
        <f>D14+E14</f>
        <v>4985943.5999999996</v>
      </c>
      <c r="G14" s="16">
        <v>749488</v>
      </c>
      <c r="H14" s="16">
        <v>749488</v>
      </c>
      <c r="I14" s="16">
        <f>F14-G14</f>
        <v>4236455.5999999996</v>
      </c>
    </row>
    <row r="15" spans="2:9" x14ac:dyDescent="0.2">
      <c r="B15" s="13" t="s">
        <v>16</v>
      </c>
      <c r="C15" s="11"/>
      <c r="D15" s="15"/>
      <c r="E15" s="16"/>
      <c r="F15" s="16">
        <f>D15+E15</f>
        <v>0</v>
      </c>
      <c r="G15" s="16"/>
      <c r="H15" s="16"/>
      <c r="I15" s="16">
        <f>F15-G15</f>
        <v>0</v>
      </c>
    </row>
    <row r="16" spans="2:9" x14ac:dyDescent="0.2">
      <c r="B16" s="13" t="s">
        <v>17</v>
      </c>
      <c r="C16" s="11"/>
      <c r="D16" s="15"/>
      <c r="E16" s="16"/>
      <c r="F16" s="16">
        <f>D16+E16</f>
        <v>0</v>
      </c>
      <c r="G16" s="16"/>
      <c r="H16" s="16"/>
      <c r="I16" s="16">
        <f>F16-G16</f>
        <v>0</v>
      </c>
    </row>
    <row r="17" spans="2:9" x14ac:dyDescent="0.2">
      <c r="B17" s="13" t="s">
        <v>18</v>
      </c>
      <c r="C17" s="11"/>
      <c r="D17" s="15">
        <v>560658.72</v>
      </c>
      <c r="E17" s="16">
        <v>0</v>
      </c>
      <c r="F17" s="16">
        <f>D17+E17</f>
        <v>560658.72</v>
      </c>
      <c r="G17" s="16">
        <v>0</v>
      </c>
      <c r="H17" s="16">
        <v>0</v>
      </c>
      <c r="I17" s="16">
        <f>F17-G17</f>
        <v>560658.72</v>
      </c>
    </row>
    <row r="18" spans="2:9" x14ac:dyDescent="0.2">
      <c r="B18" s="13" t="s">
        <v>19</v>
      </c>
      <c r="C18" s="11"/>
      <c r="D18" s="15"/>
      <c r="E18" s="16"/>
      <c r="F18" s="16">
        <f>D18+E18</f>
        <v>0</v>
      </c>
      <c r="G18" s="16"/>
      <c r="H18" s="16"/>
      <c r="I18" s="16">
        <f>F18-G18</f>
        <v>0</v>
      </c>
    </row>
    <row r="19" spans="2:9" x14ac:dyDescent="0.2">
      <c r="B19" s="3" t="s">
        <v>20</v>
      </c>
      <c r="C19" s="9"/>
      <c r="D19" s="15">
        <f>SUM(D20:D28)</f>
        <v>9847709.8099999987</v>
      </c>
      <c r="E19" s="15">
        <f>SUM(E20:E28)</f>
        <v>-410000</v>
      </c>
      <c r="F19" s="15">
        <f>SUM(F20:F28)</f>
        <v>9437709.8099999987</v>
      </c>
      <c r="G19" s="15">
        <f>SUM(G20:G28)</f>
        <v>3767205.73</v>
      </c>
      <c r="H19" s="15">
        <f>SUM(H20:H28)</f>
        <v>3602412.54</v>
      </c>
      <c r="I19" s="15">
        <f>SUM(I20:I28)</f>
        <v>5670504.0800000001</v>
      </c>
    </row>
    <row r="20" spans="2:9" x14ac:dyDescent="0.2">
      <c r="B20" s="13" t="s">
        <v>21</v>
      </c>
      <c r="C20" s="11"/>
      <c r="D20" s="15">
        <v>369620.77</v>
      </c>
      <c r="E20" s="16">
        <v>0</v>
      </c>
      <c r="F20" s="15">
        <f>D20+E20</f>
        <v>369620.77</v>
      </c>
      <c r="G20" s="16">
        <v>157282.46</v>
      </c>
      <c r="H20" s="16">
        <v>157282.46</v>
      </c>
      <c r="I20" s="16">
        <f>F20-G20</f>
        <v>212338.31000000003</v>
      </c>
    </row>
    <row r="21" spans="2:9" x14ac:dyDescent="0.2">
      <c r="B21" s="13" t="s">
        <v>22</v>
      </c>
      <c r="C21" s="11"/>
      <c r="D21" s="15">
        <v>43070</v>
      </c>
      <c r="E21" s="16">
        <v>30000</v>
      </c>
      <c r="F21" s="15">
        <f>D21+E21</f>
        <v>73070</v>
      </c>
      <c r="G21" s="16">
        <v>41375.269999999997</v>
      </c>
      <c r="H21" s="16">
        <v>41375.269999999997</v>
      </c>
      <c r="I21" s="16">
        <f>F21-G21</f>
        <v>31694.730000000003</v>
      </c>
    </row>
    <row r="22" spans="2:9" x14ac:dyDescent="0.2">
      <c r="B22" s="13" t="s">
        <v>23</v>
      </c>
      <c r="C22" s="11"/>
      <c r="D22" s="15">
        <v>213470</v>
      </c>
      <c r="E22" s="16">
        <v>0</v>
      </c>
      <c r="F22" s="15">
        <f>D22+E22</f>
        <v>213470</v>
      </c>
      <c r="G22" s="16">
        <v>70066.25</v>
      </c>
      <c r="H22" s="16">
        <v>70066.25</v>
      </c>
      <c r="I22" s="16">
        <f>F22-G22</f>
        <v>143403.75</v>
      </c>
    </row>
    <row r="23" spans="2:9" x14ac:dyDescent="0.2">
      <c r="B23" s="13" t="s">
        <v>24</v>
      </c>
      <c r="C23" s="11"/>
      <c r="D23" s="15">
        <v>2961600</v>
      </c>
      <c r="E23" s="16">
        <v>-740000</v>
      </c>
      <c r="F23" s="15">
        <f>D23+E23</f>
        <v>2221600</v>
      </c>
      <c r="G23" s="16">
        <v>828414.45</v>
      </c>
      <c r="H23" s="16">
        <v>748494.45</v>
      </c>
      <c r="I23" s="16">
        <f>F23-G23</f>
        <v>1393185.55</v>
      </c>
    </row>
    <row r="24" spans="2:9" x14ac:dyDescent="0.2">
      <c r="B24" s="13" t="s">
        <v>25</v>
      </c>
      <c r="C24" s="11"/>
      <c r="D24" s="15">
        <v>1385500</v>
      </c>
      <c r="E24" s="16">
        <v>300000</v>
      </c>
      <c r="F24" s="15">
        <f>D24+E24</f>
        <v>1685500</v>
      </c>
      <c r="G24" s="16">
        <v>516938.14</v>
      </c>
      <c r="H24" s="16">
        <v>516938.14</v>
      </c>
      <c r="I24" s="16">
        <f>F24-G24</f>
        <v>1168561.8599999999</v>
      </c>
    </row>
    <row r="25" spans="2:9" x14ac:dyDescent="0.2">
      <c r="B25" s="13" t="s">
        <v>26</v>
      </c>
      <c r="C25" s="11"/>
      <c r="D25" s="15">
        <v>2697484.9</v>
      </c>
      <c r="E25" s="16">
        <v>0</v>
      </c>
      <c r="F25" s="15">
        <f>D25+E25</f>
        <v>2697484.9</v>
      </c>
      <c r="G25" s="16">
        <v>1222425.77</v>
      </c>
      <c r="H25" s="16">
        <v>1137552.58</v>
      </c>
      <c r="I25" s="16">
        <f>F25-G25</f>
        <v>1475059.13</v>
      </c>
    </row>
    <row r="26" spans="2:9" x14ac:dyDescent="0.2">
      <c r="B26" s="13" t="s">
        <v>27</v>
      </c>
      <c r="C26" s="11"/>
      <c r="D26" s="15">
        <v>293224.14</v>
      </c>
      <c r="E26" s="16">
        <v>0</v>
      </c>
      <c r="F26" s="15">
        <f>D26+E26</f>
        <v>293224.14</v>
      </c>
      <c r="G26" s="16">
        <v>74534.83</v>
      </c>
      <c r="H26" s="16">
        <v>74534.83</v>
      </c>
      <c r="I26" s="16">
        <f>F26-G26</f>
        <v>218689.31</v>
      </c>
    </row>
    <row r="27" spans="2:9" x14ac:dyDescent="0.2">
      <c r="B27" s="13" t="s">
        <v>28</v>
      </c>
      <c r="C27" s="11"/>
      <c r="D27" s="15"/>
      <c r="E27" s="16"/>
      <c r="F27" s="15">
        <f>D27+E27</f>
        <v>0</v>
      </c>
      <c r="G27" s="16"/>
      <c r="H27" s="16"/>
      <c r="I27" s="16">
        <f>F27-G27</f>
        <v>0</v>
      </c>
    </row>
    <row r="28" spans="2:9" x14ac:dyDescent="0.2">
      <c r="B28" s="13" t="s">
        <v>29</v>
      </c>
      <c r="C28" s="11"/>
      <c r="D28" s="15">
        <v>1883740</v>
      </c>
      <c r="E28" s="16">
        <v>0</v>
      </c>
      <c r="F28" s="15">
        <f>D28+E28</f>
        <v>1883740</v>
      </c>
      <c r="G28" s="16">
        <v>856168.56</v>
      </c>
      <c r="H28" s="16">
        <v>856168.56</v>
      </c>
      <c r="I28" s="16">
        <f>F28-G28</f>
        <v>1027571.44</v>
      </c>
    </row>
    <row r="29" spans="2:9" x14ac:dyDescent="0.2">
      <c r="B29" s="3" t="s">
        <v>30</v>
      </c>
      <c r="C29" s="9"/>
      <c r="D29" s="15">
        <f>SUM(D30:D38)</f>
        <v>40550589.700000003</v>
      </c>
      <c r="E29" s="15">
        <f>SUM(E30:E38)</f>
        <v>5225644</v>
      </c>
      <c r="F29" s="15">
        <f>SUM(F30:F38)</f>
        <v>45776233.700000003</v>
      </c>
      <c r="G29" s="15">
        <f>SUM(G30:G38)</f>
        <v>20051457.620000001</v>
      </c>
      <c r="H29" s="15">
        <f>SUM(H30:H38)</f>
        <v>19298128.899999999</v>
      </c>
      <c r="I29" s="15">
        <f>SUM(I30:I38)</f>
        <v>25724776.079999998</v>
      </c>
    </row>
    <row r="30" spans="2:9" x14ac:dyDescent="0.2">
      <c r="B30" s="13" t="s">
        <v>31</v>
      </c>
      <c r="C30" s="11"/>
      <c r="D30" s="15">
        <v>28464149.41</v>
      </c>
      <c r="E30" s="16">
        <v>-260000</v>
      </c>
      <c r="F30" s="15">
        <f>D30+E30</f>
        <v>28204149.41</v>
      </c>
      <c r="G30" s="16">
        <v>10377967.43</v>
      </c>
      <c r="H30" s="16">
        <v>10377967.43</v>
      </c>
      <c r="I30" s="16">
        <f>F30-G30</f>
        <v>17826181.98</v>
      </c>
    </row>
    <row r="31" spans="2:9" x14ac:dyDescent="0.2">
      <c r="B31" s="13" t="s">
        <v>32</v>
      </c>
      <c r="C31" s="11"/>
      <c r="D31" s="15">
        <v>717000</v>
      </c>
      <c r="E31" s="16">
        <v>2734500</v>
      </c>
      <c r="F31" s="15">
        <f>D31+E31</f>
        <v>3451500</v>
      </c>
      <c r="G31" s="16">
        <v>2528289.94</v>
      </c>
      <c r="H31" s="16">
        <v>2528289.94</v>
      </c>
      <c r="I31" s="16">
        <f>F31-G31</f>
        <v>923210.06</v>
      </c>
    </row>
    <row r="32" spans="2:9" x14ac:dyDescent="0.2">
      <c r="B32" s="13" t="s">
        <v>33</v>
      </c>
      <c r="C32" s="11"/>
      <c r="D32" s="15">
        <v>2655815.23</v>
      </c>
      <c r="E32" s="16">
        <v>251144</v>
      </c>
      <c r="F32" s="15">
        <f>D32+E32</f>
        <v>2906959.23</v>
      </c>
      <c r="G32" s="16">
        <v>1047742.67</v>
      </c>
      <c r="H32" s="16">
        <v>931657.67</v>
      </c>
      <c r="I32" s="16">
        <f>F32-G32</f>
        <v>1859216.56</v>
      </c>
    </row>
    <row r="33" spans="2:9" x14ac:dyDescent="0.2">
      <c r="B33" s="13" t="s">
        <v>34</v>
      </c>
      <c r="C33" s="11"/>
      <c r="D33" s="15">
        <v>1078500</v>
      </c>
      <c r="E33" s="16">
        <v>100000</v>
      </c>
      <c r="F33" s="15">
        <f>D33+E33</f>
        <v>1178500</v>
      </c>
      <c r="G33" s="16">
        <v>849579.75</v>
      </c>
      <c r="H33" s="16">
        <v>495957.03</v>
      </c>
      <c r="I33" s="16">
        <f>F33-G33</f>
        <v>328920.25</v>
      </c>
    </row>
    <row r="34" spans="2:9" x14ac:dyDescent="0.2">
      <c r="B34" s="13" t="s">
        <v>35</v>
      </c>
      <c r="C34" s="11"/>
      <c r="D34" s="15">
        <v>4083627.2</v>
      </c>
      <c r="E34" s="16">
        <v>2400000</v>
      </c>
      <c r="F34" s="15">
        <f>D34+E34</f>
        <v>6483627.2000000002</v>
      </c>
      <c r="G34" s="16">
        <v>3039312.82</v>
      </c>
      <c r="H34" s="16">
        <v>2755691.82</v>
      </c>
      <c r="I34" s="16">
        <f>F34-G34</f>
        <v>3444314.3800000004</v>
      </c>
    </row>
    <row r="35" spans="2:9" x14ac:dyDescent="0.2">
      <c r="B35" s="13" t="s">
        <v>36</v>
      </c>
      <c r="C35" s="11"/>
      <c r="D35" s="15">
        <v>30000</v>
      </c>
      <c r="E35" s="16">
        <v>0</v>
      </c>
      <c r="F35" s="15">
        <f>D35+E35</f>
        <v>30000</v>
      </c>
      <c r="G35" s="16">
        <v>0</v>
      </c>
      <c r="H35" s="16">
        <v>0</v>
      </c>
      <c r="I35" s="16">
        <f>F35-G35</f>
        <v>30000</v>
      </c>
    </row>
    <row r="36" spans="2:9" x14ac:dyDescent="0.2">
      <c r="B36" s="13" t="s">
        <v>37</v>
      </c>
      <c r="C36" s="11"/>
      <c r="D36" s="15">
        <v>103830</v>
      </c>
      <c r="E36" s="16">
        <v>0</v>
      </c>
      <c r="F36" s="15">
        <f>D36+E36</f>
        <v>103830</v>
      </c>
      <c r="G36" s="16">
        <v>0</v>
      </c>
      <c r="H36" s="16">
        <v>0</v>
      </c>
      <c r="I36" s="16">
        <f>F36-G36</f>
        <v>103830</v>
      </c>
    </row>
    <row r="37" spans="2:9" x14ac:dyDescent="0.2">
      <c r="B37" s="13" t="s">
        <v>38</v>
      </c>
      <c r="C37" s="11"/>
      <c r="D37" s="15">
        <v>141375.85999999999</v>
      </c>
      <c r="E37" s="16">
        <v>0</v>
      </c>
      <c r="F37" s="15">
        <f>D37+E37</f>
        <v>141375.85999999999</v>
      </c>
      <c r="G37" s="16">
        <v>57383.92</v>
      </c>
      <c r="H37" s="16">
        <v>57383.92</v>
      </c>
      <c r="I37" s="16">
        <f>F37-G37</f>
        <v>83991.939999999988</v>
      </c>
    </row>
    <row r="38" spans="2:9" x14ac:dyDescent="0.2">
      <c r="B38" s="13" t="s">
        <v>39</v>
      </c>
      <c r="C38" s="11"/>
      <c r="D38" s="15">
        <v>3276292</v>
      </c>
      <c r="E38" s="16">
        <v>0</v>
      </c>
      <c r="F38" s="15">
        <f>D38+E38</f>
        <v>3276292</v>
      </c>
      <c r="G38" s="16">
        <v>2151181.09</v>
      </c>
      <c r="H38" s="16">
        <v>2151181.09</v>
      </c>
      <c r="I38" s="16">
        <f>F38-G38</f>
        <v>1125110.9100000001</v>
      </c>
    </row>
    <row r="39" spans="2:9" ht="25.5" customHeight="1" x14ac:dyDescent="0.2">
      <c r="B39" s="45" t="s">
        <v>40</v>
      </c>
      <c r="C39" s="46"/>
      <c r="D39" s="15">
        <f>SUM(D40:D48)</f>
        <v>3392704</v>
      </c>
      <c r="E39" s="15">
        <f>SUM(E40:E48)</f>
        <v>0</v>
      </c>
      <c r="F39" s="15">
        <f>SUM(F40:F48)</f>
        <v>3392704</v>
      </c>
      <c r="G39" s="15">
        <f>SUM(G40:G48)</f>
        <v>970472</v>
      </c>
      <c r="H39" s="15">
        <f>SUM(H40:H48)</f>
        <v>970472</v>
      </c>
      <c r="I39" s="15">
        <f>SUM(I40:I48)</f>
        <v>2422232</v>
      </c>
    </row>
    <row r="40" spans="2:9" x14ac:dyDescent="0.2">
      <c r="B40" s="13" t="s">
        <v>41</v>
      </c>
      <c r="C40" s="11"/>
      <c r="D40" s="15"/>
      <c r="E40" s="16"/>
      <c r="F40" s="15">
        <f>D40+E40</f>
        <v>0</v>
      </c>
      <c r="G40" s="16"/>
      <c r="H40" s="16"/>
      <c r="I40" s="16">
        <f>F40-G40</f>
        <v>0</v>
      </c>
    </row>
    <row r="41" spans="2:9" x14ac:dyDescent="0.2">
      <c r="B41" s="13" t="s">
        <v>42</v>
      </c>
      <c r="C41" s="11"/>
      <c r="D41" s="15"/>
      <c r="E41" s="16"/>
      <c r="F41" s="15">
        <f>D41+E41</f>
        <v>0</v>
      </c>
      <c r="G41" s="16"/>
      <c r="H41" s="16"/>
      <c r="I41" s="16">
        <f>F41-G41</f>
        <v>0</v>
      </c>
    </row>
    <row r="42" spans="2:9" x14ac:dyDescent="0.2">
      <c r="B42" s="13" t="s">
        <v>43</v>
      </c>
      <c r="C42" s="11"/>
      <c r="D42" s="15"/>
      <c r="E42" s="16"/>
      <c r="F42" s="15">
        <f>D42+E42</f>
        <v>0</v>
      </c>
      <c r="G42" s="16"/>
      <c r="H42" s="16"/>
      <c r="I42" s="16">
        <f>F42-G42</f>
        <v>0</v>
      </c>
    </row>
    <row r="43" spans="2:9" x14ac:dyDescent="0.2">
      <c r="B43" s="13" t="s">
        <v>44</v>
      </c>
      <c r="C43" s="11"/>
      <c r="D43" s="15"/>
      <c r="E43" s="16"/>
      <c r="F43" s="15">
        <f>D43+E43</f>
        <v>0</v>
      </c>
      <c r="G43" s="16"/>
      <c r="H43" s="16"/>
      <c r="I43" s="16">
        <f>F43-G43</f>
        <v>0</v>
      </c>
    </row>
    <row r="44" spans="2:9" x14ac:dyDescent="0.2">
      <c r="B44" s="13" t="s">
        <v>45</v>
      </c>
      <c r="C44" s="11"/>
      <c r="D44" s="15">
        <v>3392704</v>
      </c>
      <c r="E44" s="16">
        <v>0</v>
      </c>
      <c r="F44" s="15">
        <f>D44+E44</f>
        <v>3392704</v>
      </c>
      <c r="G44" s="16">
        <v>970472</v>
      </c>
      <c r="H44" s="16">
        <v>970472</v>
      </c>
      <c r="I44" s="16">
        <f>F44-G44</f>
        <v>2422232</v>
      </c>
    </row>
    <row r="45" spans="2:9" x14ac:dyDescent="0.2">
      <c r="B45" s="13" t="s">
        <v>46</v>
      </c>
      <c r="C45" s="11"/>
      <c r="D45" s="15"/>
      <c r="E45" s="16"/>
      <c r="F45" s="15">
        <f>D45+E45</f>
        <v>0</v>
      </c>
      <c r="G45" s="16"/>
      <c r="H45" s="16"/>
      <c r="I45" s="16">
        <f>F45-G45</f>
        <v>0</v>
      </c>
    </row>
    <row r="46" spans="2:9" x14ac:dyDescent="0.2">
      <c r="B46" s="13" t="s">
        <v>47</v>
      </c>
      <c r="C46" s="11"/>
      <c r="D46" s="15"/>
      <c r="E46" s="16"/>
      <c r="F46" s="15">
        <f>D46+E46</f>
        <v>0</v>
      </c>
      <c r="G46" s="16"/>
      <c r="H46" s="16"/>
      <c r="I46" s="16">
        <f>F46-G46</f>
        <v>0</v>
      </c>
    </row>
    <row r="47" spans="2:9" x14ac:dyDescent="0.2">
      <c r="B47" s="13" t="s">
        <v>48</v>
      </c>
      <c r="C47" s="11"/>
      <c r="D47" s="15"/>
      <c r="E47" s="16"/>
      <c r="F47" s="15">
        <f>D47+E47</f>
        <v>0</v>
      </c>
      <c r="G47" s="16"/>
      <c r="H47" s="16"/>
      <c r="I47" s="16">
        <f>F47-G47</f>
        <v>0</v>
      </c>
    </row>
    <row r="48" spans="2:9" x14ac:dyDescent="0.2">
      <c r="B48" s="13" t="s">
        <v>49</v>
      </c>
      <c r="C48" s="11"/>
      <c r="D48" s="15"/>
      <c r="E48" s="16"/>
      <c r="F48" s="15">
        <f>D48+E48</f>
        <v>0</v>
      </c>
      <c r="G48" s="16"/>
      <c r="H48" s="16"/>
      <c r="I48" s="16">
        <f>F48-G48</f>
        <v>0</v>
      </c>
    </row>
    <row r="49" spans="2:9" x14ac:dyDescent="0.2">
      <c r="B49" s="45" t="s">
        <v>50</v>
      </c>
      <c r="C49" s="46"/>
      <c r="D49" s="15">
        <f>SUM(D50:D58)</f>
        <v>3500583.34</v>
      </c>
      <c r="E49" s="15">
        <f>SUM(E50:E58)</f>
        <v>0</v>
      </c>
      <c r="F49" s="15">
        <f>SUM(F50:F58)</f>
        <v>3500583.34</v>
      </c>
      <c r="G49" s="15">
        <f>SUM(G50:G58)</f>
        <v>505324.54000000004</v>
      </c>
      <c r="H49" s="15">
        <f>SUM(H50:H58)</f>
        <v>505324.54000000004</v>
      </c>
      <c r="I49" s="15">
        <f>SUM(I50:I58)</f>
        <v>2995258.8</v>
      </c>
    </row>
    <row r="50" spans="2:9" x14ac:dyDescent="0.2">
      <c r="B50" s="13" t="s">
        <v>51</v>
      </c>
      <c r="C50" s="11"/>
      <c r="D50" s="15">
        <v>395583.34</v>
      </c>
      <c r="E50" s="16">
        <v>0</v>
      </c>
      <c r="F50" s="15">
        <f>D50+E50</f>
        <v>395583.34</v>
      </c>
      <c r="G50" s="16">
        <v>11300</v>
      </c>
      <c r="H50" s="16">
        <v>11300</v>
      </c>
      <c r="I50" s="16">
        <f>F50-G50</f>
        <v>384283.34</v>
      </c>
    </row>
    <row r="51" spans="2:9" x14ac:dyDescent="0.2">
      <c r="B51" s="13" t="s">
        <v>52</v>
      </c>
      <c r="C51" s="11"/>
      <c r="D51" s="15">
        <v>33500</v>
      </c>
      <c r="E51" s="16">
        <v>0</v>
      </c>
      <c r="F51" s="15">
        <f>D51+E51</f>
        <v>33500</v>
      </c>
      <c r="G51" s="16">
        <v>0</v>
      </c>
      <c r="H51" s="16">
        <v>0</v>
      </c>
      <c r="I51" s="16">
        <f>F51-G51</f>
        <v>33500</v>
      </c>
    </row>
    <row r="52" spans="2:9" x14ac:dyDescent="0.2">
      <c r="B52" s="13" t="s">
        <v>53</v>
      </c>
      <c r="C52" s="11"/>
      <c r="D52" s="15"/>
      <c r="E52" s="16"/>
      <c r="F52" s="15">
        <f>D52+E52</f>
        <v>0</v>
      </c>
      <c r="G52" s="16"/>
      <c r="H52" s="16"/>
      <c r="I52" s="16">
        <f>F52-G52</f>
        <v>0</v>
      </c>
    </row>
    <row r="53" spans="2:9" x14ac:dyDescent="0.2">
      <c r="B53" s="13" t="s">
        <v>54</v>
      </c>
      <c r="C53" s="11"/>
      <c r="D53" s="15">
        <v>925000</v>
      </c>
      <c r="E53" s="16">
        <v>0</v>
      </c>
      <c r="F53" s="15">
        <f>D53+E53</f>
        <v>925000</v>
      </c>
      <c r="G53" s="16">
        <v>243103.44</v>
      </c>
      <c r="H53" s="16">
        <v>243103.44</v>
      </c>
      <c r="I53" s="16">
        <f>F53-G53</f>
        <v>681896.56</v>
      </c>
    </row>
    <row r="54" spans="2:9" x14ac:dyDescent="0.2">
      <c r="B54" s="13" t="s">
        <v>55</v>
      </c>
      <c r="C54" s="11"/>
      <c r="D54" s="15"/>
      <c r="E54" s="16"/>
      <c r="F54" s="15">
        <f>D54+E54</f>
        <v>0</v>
      </c>
      <c r="G54" s="16"/>
      <c r="H54" s="16"/>
      <c r="I54" s="16">
        <f>F54-G54</f>
        <v>0</v>
      </c>
    </row>
    <row r="55" spans="2:9" x14ac:dyDescent="0.2">
      <c r="B55" s="13" t="s">
        <v>56</v>
      </c>
      <c r="C55" s="11"/>
      <c r="D55" s="15">
        <v>2091500</v>
      </c>
      <c r="E55" s="16">
        <v>0</v>
      </c>
      <c r="F55" s="15">
        <f>D55+E55</f>
        <v>2091500</v>
      </c>
      <c r="G55" s="16">
        <v>250921.1</v>
      </c>
      <c r="H55" s="16">
        <v>250921.1</v>
      </c>
      <c r="I55" s="16">
        <f>F55-G55</f>
        <v>1840578.9</v>
      </c>
    </row>
    <row r="56" spans="2:9" x14ac:dyDescent="0.2">
      <c r="B56" s="13" t="s">
        <v>57</v>
      </c>
      <c r="C56" s="11"/>
      <c r="D56" s="15"/>
      <c r="E56" s="16"/>
      <c r="F56" s="15">
        <f>D56+E56</f>
        <v>0</v>
      </c>
      <c r="G56" s="16"/>
      <c r="H56" s="16"/>
      <c r="I56" s="16">
        <f>F56-G56</f>
        <v>0</v>
      </c>
    </row>
    <row r="57" spans="2:9" x14ac:dyDescent="0.2">
      <c r="B57" s="13" t="s">
        <v>58</v>
      </c>
      <c r="C57" s="11"/>
      <c r="D57" s="15"/>
      <c r="E57" s="16"/>
      <c r="F57" s="15">
        <f>D57+E57</f>
        <v>0</v>
      </c>
      <c r="G57" s="16"/>
      <c r="H57" s="16"/>
      <c r="I57" s="16">
        <f>F57-G57</f>
        <v>0</v>
      </c>
    </row>
    <row r="58" spans="2:9" x14ac:dyDescent="0.2">
      <c r="B58" s="13" t="s">
        <v>59</v>
      </c>
      <c r="C58" s="11"/>
      <c r="D58" s="15">
        <v>55000</v>
      </c>
      <c r="E58" s="16">
        <v>0</v>
      </c>
      <c r="F58" s="15">
        <f>D58+E58</f>
        <v>55000</v>
      </c>
      <c r="G58" s="16">
        <v>0</v>
      </c>
      <c r="H58" s="16">
        <v>0</v>
      </c>
      <c r="I58" s="16">
        <f>F58-G58</f>
        <v>55000</v>
      </c>
    </row>
    <row r="59" spans="2:9" x14ac:dyDescent="0.2">
      <c r="B59" s="3" t="s">
        <v>60</v>
      </c>
      <c r="C59" s="9"/>
      <c r="D59" s="15">
        <f>SUM(D60:D62)</f>
        <v>0</v>
      </c>
      <c r="E59" s="15">
        <f>SUM(E60:E62)</f>
        <v>0</v>
      </c>
      <c r="F59" s="15">
        <f>SUM(F60:F62)</f>
        <v>0</v>
      </c>
      <c r="G59" s="15">
        <f>SUM(G60:G62)</f>
        <v>0</v>
      </c>
      <c r="H59" s="15">
        <f>SUM(H60:H62)</f>
        <v>0</v>
      </c>
      <c r="I59" s="16">
        <f>F59-G59</f>
        <v>0</v>
      </c>
    </row>
    <row r="60" spans="2:9" x14ac:dyDescent="0.2">
      <c r="B60" s="13" t="s">
        <v>61</v>
      </c>
      <c r="C60" s="11"/>
      <c r="D60" s="15"/>
      <c r="E60" s="16"/>
      <c r="F60" s="15">
        <f>D60+E60</f>
        <v>0</v>
      </c>
      <c r="G60" s="16"/>
      <c r="H60" s="16"/>
      <c r="I60" s="16">
        <f>F60-G60</f>
        <v>0</v>
      </c>
    </row>
    <row r="61" spans="2:9" x14ac:dyDescent="0.2">
      <c r="B61" s="13" t="s">
        <v>62</v>
      </c>
      <c r="C61" s="11"/>
      <c r="D61" s="15">
        <v>0</v>
      </c>
      <c r="E61" s="16">
        <v>0</v>
      </c>
      <c r="F61" s="15">
        <f>D61+E61</f>
        <v>0</v>
      </c>
      <c r="G61" s="16">
        <v>0</v>
      </c>
      <c r="H61" s="16">
        <v>0</v>
      </c>
      <c r="I61" s="16">
        <f>F61-G61</f>
        <v>0</v>
      </c>
    </row>
    <row r="62" spans="2:9" x14ac:dyDescent="0.2">
      <c r="B62" s="13" t="s">
        <v>63</v>
      </c>
      <c r="C62" s="11"/>
      <c r="D62" s="15"/>
      <c r="E62" s="16"/>
      <c r="F62" s="15">
        <f>D62+E62</f>
        <v>0</v>
      </c>
      <c r="G62" s="16"/>
      <c r="H62" s="16"/>
      <c r="I62" s="16">
        <f>F62-G62</f>
        <v>0</v>
      </c>
    </row>
    <row r="63" spans="2:9" x14ac:dyDescent="0.2">
      <c r="B63" s="45" t="s">
        <v>64</v>
      </c>
      <c r="C63" s="46"/>
      <c r="D63" s="15">
        <f>SUM(D64:D71)</f>
        <v>0</v>
      </c>
      <c r="E63" s="15">
        <f>SUM(E64:E71)</f>
        <v>0</v>
      </c>
      <c r="F63" s="15">
        <f>F64+F65+F66+F67+F68+F70+F71</f>
        <v>0</v>
      </c>
      <c r="G63" s="15">
        <f>SUM(G64:G71)</f>
        <v>0</v>
      </c>
      <c r="H63" s="15">
        <f>SUM(H64:H71)</f>
        <v>0</v>
      </c>
      <c r="I63" s="16">
        <f>F63-G63</f>
        <v>0</v>
      </c>
    </row>
    <row r="64" spans="2:9" x14ac:dyDescent="0.2">
      <c r="B64" s="13" t="s">
        <v>65</v>
      </c>
      <c r="C64" s="11"/>
      <c r="D64" s="15"/>
      <c r="E64" s="16"/>
      <c r="F64" s="15">
        <f>D64+E64</f>
        <v>0</v>
      </c>
      <c r="G64" s="16"/>
      <c r="H64" s="16"/>
      <c r="I64" s="16">
        <f>F64-G64</f>
        <v>0</v>
      </c>
    </row>
    <row r="65" spans="2:9" x14ac:dyDescent="0.2">
      <c r="B65" s="13" t="s">
        <v>66</v>
      </c>
      <c r="C65" s="11"/>
      <c r="D65" s="15"/>
      <c r="E65" s="16"/>
      <c r="F65" s="15">
        <f>D65+E65</f>
        <v>0</v>
      </c>
      <c r="G65" s="16"/>
      <c r="H65" s="16"/>
      <c r="I65" s="16">
        <f>F65-G65</f>
        <v>0</v>
      </c>
    </row>
    <row r="66" spans="2:9" x14ac:dyDescent="0.2">
      <c r="B66" s="13" t="s">
        <v>67</v>
      </c>
      <c r="C66" s="11"/>
      <c r="D66" s="15"/>
      <c r="E66" s="16"/>
      <c r="F66" s="15">
        <f>D66+E66</f>
        <v>0</v>
      </c>
      <c r="G66" s="16"/>
      <c r="H66" s="16"/>
      <c r="I66" s="16">
        <f>F66-G66</f>
        <v>0</v>
      </c>
    </row>
    <row r="67" spans="2:9" x14ac:dyDescent="0.2">
      <c r="B67" s="13" t="s">
        <v>68</v>
      </c>
      <c r="C67" s="11"/>
      <c r="D67" s="15"/>
      <c r="E67" s="16"/>
      <c r="F67" s="15">
        <f>D67+E67</f>
        <v>0</v>
      </c>
      <c r="G67" s="16"/>
      <c r="H67" s="16"/>
      <c r="I67" s="16">
        <f>F67-G67</f>
        <v>0</v>
      </c>
    </row>
    <row r="68" spans="2:9" x14ac:dyDescent="0.2">
      <c r="B68" s="13" t="s">
        <v>69</v>
      </c>
      <c r="C68" s="11"/>
      <c r="D68" s="15"/>
      <c r="E68" s="16"/>
      <c r="F68" s="15">
        <f>D68+E68</f>
        <v>0</v>
      </c>
      <c r="G68" s="16"/>
      <c r="H68" s="16"/>
      <c r="I68" s="16">
        <f>F68-G68</f>
        <v>0</v>
      </c>
    </row>
    <row r="69" spans="2:9" x14ac:dyDescent="0.2">
      <c r="B69" s="13" t="s">
        <v>70</v>
      </c>
      <c r="C69" s="11"/>
      <c r="D69" s="15"/>
      <c r="E69" s="16"/>
      <c r="F69" s="15">
        <f>D69+E69</f>
        <v>0</v>
      </c>
      <c r="G69" s="16"/>
      <c r="H69" s="16"/>
      <c r="I69" s="16">
        <f>F69-G69</f>
        <v>0</v>
      </c>
    </row>
    <row r="70" spans="2:9" x14ac:dyDescent="0.2">
      <c r="B70" s="13" t="s">
        <v>71</v>
      </c>
      <c r="C70" s="11"/>
      <c r="D70" s="15"/>
      <c r="E70" s="16"/>
      <c r="F70" s="15">
        <f>D70+E70</f>
        <v>0</v>
      </c>
      <c r="G70" s="16"/>
      <c r="H70" s="16"/>
      <c r="I70" s="16">
        <f>F70-G70</f>
        <v>0</v>
      </c>
    </row>
    <row r="71" spans="2:9" x14ac:dyDescent="0.2">
      <c r="B71" s="13" t="s">
        <v>72</v>
      </c>
      <c r="C71" s="11"/>
      <c r="D71" s="15"/>
      <c r="E71" s="16"/>
      <c r="F71" s="15">
        <f>D71+E71</f>
        <v>0</v>
      </c>
      <c r="G71" s="16"/>
      <c r="H71" s="16"/>
      <c r="I71" s="16">
        <f>F71-G71</f>
        <v>0</v>
      </c>
    </row>
    <row r="72" spans="2:9" x14ac:dyDescent="0.2">
      <c r="B72" s="3" t="s">
        <v>73</v>
      </c>
      <c r="C72" s="9"/>
      <c r="D72" s="15">
        <f>SUM(D73:D75)</f>
        <v>0</v>
      </c>
      <c r="E72" s="15">
        <f>SUM(E73:E75)</f>
        <v>0</v>
      </c>
      <c r="F72" s="15">
        <f>SUM(F73:F75)</f>
        <v>0</v>
      </c>
      <c r="G72" s="15">
        <f>SUM(G73:G75)</f>
        <v>0</v>
      </c>
      <c r="H72" s="15">
        <f>SUM(H73:H75)</f>
        <v>0</v>
      </c>
      <c r="I72" s="16">
        <f>F72-G72</f>
        <v>0</v>
      </c>
    </row>
    <row r="73" spans="2:9" x14ac:dyDescent="0.2">
      <c r="B73" s="13" t="s">
        <v>74</v>
      </c>
      <c r="C73" s="11"/>
      <c r="D73" s="15"/>
      <c r="E73" s="16"/>
      <c r="F73" s="15">
        <f>D73+E73</f>
        <v>0</v>
      </c>
      <c r="G73" s="16"/>
      <c r="H73" s="16"/>
      <c r="I73" s="16">
        <f>F73-G73</f>
        <v>0</v>
      </c>
    </row>
    <row r="74" spans="2:9" x14ac:dyDescent="0.2">
      <c r="B74" s="13" t="s">
        <v>75</v>
      </c>
      <c r="C74" s="11"/>
      <c r="D74" s="15"/>
      <c r="E74" s="16"/>
      <c r="F74" s="15">
        <f>D74+E74</f>
        <v>0</v>
      </c>
      <c r="G74" s="16"/>
      <c r="H74" s="16"/>
      <c r="I74" s="16">
        <f>F74-G74</f>
        <v>0</v>
      </c>
    </row>
    <row r="75" spans="2:9" x14ac:dyDescent="0.2">
      <c r="B75" s="13" t="s">
        <v>76</v>
      </c>
      <c r="C75" s="11"/>
      <c r="D75" s="15"/>
      <c r="E75" s="16"/>
      <c r="F75" s="15">
        <f>D75+E75</f>
        <v>0</v>
      </c>
      <c r="G75" s="16"/>
      <c r="H75" s="16"/>
      <c r="I75" s="16">
        <f>F75-G75</f>
        <v>0</v>
      </c>
    </row>
    <row r="76" spans="2:9" x14ac:dyDescent="0.2">
      <c r="B76" s="3" t="s">
        <v>77</v>
      </c>
      <c r="C76" s="9"/>
      <c r="D76" s="15">
        <f>SUM(D77:D83)</f>
        <v>30000</v>
      </c>
      <c r="E76" s="15">
        <f>SUM(E77:E83)</f>
        <v>0</v>
      </c>
      <c r="F76" s="15">
        <f>SUM(F77:F83)</f>
        <v>30000</v>
      </c>
      <c r="G76" s="15">
        <f>SUM(G77:G83)</f>
        <v>0</v>
      </c>
      <c r="H76" s="15">
        <f>SUM(H77:H83)</f>
        <v>0</v>
      </c>
      <c r="I76" s="16">
        <f>F76-G76</f>
        <v>30000</v>
      </c>
    </row>
    <row r="77" spans="2:9" x14ac:dyDescent="0.2">
      <c r="B77" s="13" t="s">
        <v>78</v>
      </c>
      <c r="C77" s="11"/>
      <c r="D77" s="15"/>
      <c r="E77" s="16"/>
      <c r="F77" s="15">
        <f>D77+E77</f>
        <v>0</v>
      </c>
      <c r="G77" s="16"/>
      <c r="H77" s="16"/>
      <c r="I77" s="16">
        <f>F77-G77</f>
        <v>0</v>
      </c>
    </row>
    <row r="78" spans="2:9" x14ac:dyDescent="0.2">
      <c r="B78" s="13" t="s">
        <v>79</v>
      </c>
      <c r="C78" s="11"/>
      <c r="D78" s="15"/>
      <c r="E78" s="16"/>
      <c r="F78" s="15">
        <f>D78+E78</f>
        <v>0</v>
      </c>
      <c r="G78" s="16"/>
      <c r="H78" s="16"/>
      <c r="I78" s="16">
        <f>F78-G78</f>
        <v>0</v>
      </c>
    </row>
    <row r="79" spans="2:9" x14ac:dyDescent="0.2">
      <c r="B79" s="13" t="s">
        <v>80</v>
      </c>
      <c r="C79" s="11"/>
      <c r="D79" s="15"/>
      <c r="E79" s="16"/>
      <c r="F79" s="15">
        <f>D79+E79</f>
        <v>0</v>
      </c>
      <c r="G79" s="16"/>
      <c r="H79" s="16"/>
      <c r="I79" s="16">
        <f>F79-G79</f>
        <v>0</v>
      </c>
    </row>
    <row r="80" spans="2:9" x14ac:dyDescent="0.2">
      <c r="B80" s="13" t="s">
        <v>81</v>
      </c>
      <c r="C80" s="11"/>
      <c r="D80" s="15"/>
      <c r="E80" s="16"/>
      <c r="F80" s="15">
        <f>D80+E80</f>
        <v>0</v>
      </c>
      <c r="G80" s="16"/>
      <c r="H80" s="16"/>
      <c r="I80" s="16">
        <f>F80-G80</f>
        <v>0</v>
      </c>
    </row>
    <row r="81" spans="2:9" x14ac:dyDescent="0.2">
      <c r="B81" s="13" t="s">
        <v>82</v>
      </c>
      <c r="C81" s="11"/>
      <c r="D81" s="15"/>
      <c r="E81" s="16"/>
      <c r="F81" s="15">
        <f>D81+E81</f>
        <v>0</v>
      </c>
      <c r="G81" s="16"/>
      <c r="H81" s="16"/>
      <c r="I81" s="16">
        <f>F81-G81</f>
        <v>0</v>
      </c>
    </row>
    <row r="82" spans="2:9" x14ac:dyDescent="0.2">
      <c r="B82" s="13" t="s">
        <v>83</v>
      </c>
      <c r="C82" s="11"/>
      <c r="D82" s="15"/>
      <c r="E82" s="16"/>
      <c r="F82" s="15">
        <f>D82+E82</f>
        <v>0</v>
      </c>
      <c r="G82" s="16"/>
      <c r="H82" s="16"/>
      <c r="I82" s="16">
        <f>F82-G82</f>
        <v>0</v>
      </c>
    </row>
    <row r="83" spans="2:9" x14ac:dyDescent="0.2">
      <c r="B83" s="13" t="s">
        <v>84</v>
      </c>
      <c r="C83" s="11"/>
      <c r="D83" s="15">
        <v>30000</v>
      </c>
      <c r="E83" s="16">
        <v>0</v>
      </c>
      <c r="F83" s="15">
        <f>D83+E83</f>
        <v>30000</v>
      </c>
      <c r="G83" s="16">
        <v>0</v>
      </c>
      <c r="H83" s="16">
        <v>0</v>
      </c>
      <c r="I83" s="16">
        <f>F83-G83</f>
        <v>30000</v>
      </c>
    </row>
    <row r="84" spans="2:9" x14ac:dyDescent="0.2">
      <c r="B84" s="22"/>
      <c r="C84" s="23"/>
      <c r="D84" s="24"/>
      <c r="E84" s="25"/>
      <c r="F84" s="25"/>
      <c r="G84" s="25"/>
      <c r="H84" s="25"/>
      <c r="I84" s="25"/>
    </row>
    <row r="85" spans="2:9" x14ac:dyDescent="0.2">
      <c r="B85" s="19" t="s">
        <v>85</v>
      </c>
      <c r="C85" s="20"/>
      <c r="D85" s="21">
        <f>D86+D104+D94+D114+D124+D134+D138+D147+D151</f>
        <v>4200000</v>
      </c>
      <c r="E85" s="21">
        <f>E86+E104+E94+E114+E124+E134+E138+E147+E151</f>
        <v>0</v>
      </c>
      <c r="F85" s="21">
        <f>F86+F104+F94+F114+F124+F134+F138+F147+F151</f>
        <v>4200000</v>
      </c>
      <c r="G85" s="21">
        <f>G86+G104+G94+G114+G124+G134+G138+G147+G151</f>
        <v>0</v>
      </c>
      <c r="H85" s="21">
        <f>H86+H104+H94+H114+H124+H134+H138+H147+H151</f>
        <v>0</v>
      </c>
      <c r="I85" s="21">
        <f>I86+I104+I94+I114+I124+I134+I138+I147+I151</f>
        <v>4200000</v>
      </c>
    </row>
    <row r="86" spans="2:9" x14ac:dyDescent="0.2">
      <c r="B86" s="3" t="s">
        <v>12</v>
      </c>
      <c r="C86" s="9"/>
      <c r="D86" s="15">
        <f>SUM(D87:D93)</f>
        <v>0</v>
      </c>
      <c r="E86" s="15">
        <f>SUM(E87:E93)</f>
        <v>0</v>
      </c>
      <c r="F86" s="15">
        <f>SUM(F87:F93)</f>
        <v>0</v>
      </c>
      <c r="G86" s="15">
        <f>SUM(G87:G93)</f>
        <v>0</v>
      </c>
      <c r="H86" s="15">
        <f>SUM(H87:H93)</f>
        <v>0</v>
      </c>
      <c r="I86" s="16">
        <f>F86-G86</f>
        <v>0</v>
      </c>
    </row>
    <row r="87" spans="2:9" x14ac:dyDescent="0.2">
      <c r="B87" s="13" t="s">
        <v>13</v>
      </c>
      <c r="C87" s="11"/>
      <c r="D87" s="15"/>
      <c r="E87" s="16"/>
      <c r="F87" s="15">
        <f>D87+E87</f>
        <v>0</v>
      </c>
      <c r="G87" s="16"/>
      <c r="H87" s="16"/>
      <c r="I87" s="16">
        <f>F87-G87</f>
        <v>0</v>
      </c>
    </row>
    <row r="88" spans="2:9" x14ac:dyDescent="0.2">
      <c r="B88" s="13" t="s">
        <v>14</v>
      </c>
      <c r="C88" s="11"/>
      <c r="D88" s="15"/>
      <c r="E88" s="16"/>
      <c r="F88" s="15">
        <f>D88+E88</f>
        <v>0</v>
      </c>
      <c r="G88" s="16"/>
      <c r="H88" s="16"/>
      <c r="I88" s="16">
        <f>F88-G88</f>
        <v>0</v>
      </c>
    </row>
    <row r="89" spans="2:9" x14ac:dyDescent="0.2">
      <c r="B89" s="13" t="s">
        <v>15</v>
      </c>
      <c r="C89" s="11"/>
      <c r="D89" s="15"/>
      <c r="E89" s="16"/>
      <c r="F89" s="15">
        <f>D89+E89</f>
        <v>0</v>
      </c>
      <c r="G89" s="16"/>
      <c r="H89" s="16"/>
      <c r="I89" s="16">
        <f>F89-G89</f>
        <v>0</v>
      </c>
    </row>
    <row r="90" spans="2:9" x14ac:dyDescent="0.2">
      <c r="B90" s="13" t="s">
        <v>16</v>
      </c>
      <c r="C90" s="11"/>
      <c r="D90" s="15"/>
      <c r="E90" s="16"/>
      <c r="F90" s="15">
        <f>D90+E90</f>
        <v>0</v>
      </c>
      <c r="G90" s="16"/>
      <c r="H90" s="16"/>
      <c r="I90" s="16">
        <f>F90-G90</f>
        <v>0</v>
      </c>
    </row>
    <row r="91" spans="2:9" x14ac:dyDescent="0.2">
      <c r="B91" s="13" t="s">
        <v>17</v>
      </c>
      <c r="C91" s="11"/>
      <c r="D91" s="15"/>
      <c r="E91" s="16"/>
      <c r="F91" s="15">
        <f>D91+E91</f>
        <v>0</v>
      </c>
      <c r="G91" s="16"/>
      <c r="H91" s="16"/>
      <c r="I91" s="16">
        <f>F91-G91</f>
        <v>0</v>
      </c>
    </row>
    <row r="92" spans="2:9" x14ac:dyDescent="0.2">
      <c r="B92" s="13" t="s">
        <v>18</v>
      </c>
      <c r="C92" s="11"/>
      <c r="D92" s="15"/>
      <c r="E92" s="16"/>
      <c r="F92" s="15">
        <f>D92+E92</f>
        <v>0</v>
      </c>
      <c r="G92" s="16"/>
      <c r="H92" s="16"/>
      <c r="I92" s="16">
        <f>F92-G92</f>
        <v>0</v>
      </c>
    </row>
    <row r="93" spans="2:9" x14ac:dyDescent="0.2">
      <c r="B93" s="13" t="s">
        <v>19</v>
      </c>
      <c r="C93" s="11"/>
      <c r="D93" s="15"/>
      <c r="E93" s="16"/>
      <c r="F93" s="15">
        <f>D93+E93</f>
        <v>0</v>
      </c>
      <c r="G93" s="16"/>
      <c r="H93" s="16"/>
      <c r="I93" s="16">
        <f>F93-G93</f>
        <v>0</v>
      </c>
    </row>
    <row r="94" spans="2:9" x14ac:dyDescent="0.2">
      <c r="B94" s="3" t="s">
        <v>20</v>
      </c>
      <c r="C94" s="9"/>
      <c r="D94" s="15">
        <f>SUM(D95:D103)</f>
        <v>0</v>
      </c>
      <c r="E94" s="15">
        <f>SUM(E95:E103)</f>
        <v>0</v>
      </c>
      <c r="F94" s="15">
        <f>SUM(F95:F103)</f>
        <v>0</v>
      </c>
      <c r="G94" s="15">
        <f>SUM(G95:G103)</f>
        <v>0</v>
      </c>
      <c r="H94" s="15">
        <f>SUM(H95:H103)</f>
        <v>0</v>
      </c>
      <c r="I94" s="16">
        <f>F94-G94</f>
        <v>0</v>
      </c>
    </row>
    <row r="95" spans="2:9" x14ac:dyDescent="0.2">
      <c r="B95" s="13" t="s">
        <v>21</v>
      </c>
      <c r="C95" s="11"/>
      <c r="D95" s="15"/>
      <c r="E95" s="16"/>
      <c r="F95" s="15">
        <f>D95+E95</f>
        <v>0</v>
      </c>
      <c r="G95" s="16"/>
      <c r="H95" s="16"/>
      <c r="I95" s="16">
        <f>F95-G95</f>
        <v>0</v>
      </c>
    </row>
    <row r="96" spans="2:9" x14ac:dyDescent="0.2">
      <c r="B96" s="13" t="s">
        <v>22</v>
      </c>
      <c r="C96" s="11"/>
      <c r="D96" s="15"/>
      <c r="E96" s="16"/>
      <c r="F96" s="15">
        <f>D96+E96</f>
        <v>0</v>
      </c>
      <c r="G96" s="16"/>
      <c r="H96" s="16"/>
      <c r="I96" s="16">
        <f>F96-G96</f>
        <v>0</v>
      </c>
    </row>
    <row r="97" spans="2:9" x14ac:dyDescent="0.2">
      <c r="B97" s="13" t="s">
        <v>23</v>
      </c>
      <c r="C97" s="11"/>
      <c r="D97" s="15"/>
      <c r="E97" s="16"/>
      <c r="F97" s="15">
        <f>D97+E97</f>
        <v>0</v>
      </c>
      <c r="G97" s="16"/>
      <c r="H97" s="16"/>
      <c r="I97" s="16">
        <f>F97-G97</f>
        <v>0</v>
      </c>
    </row>
    <row r="98" spans="2:9" x14ac:dyDescent="0.2">
      <c r="B98" s="13" t="s">
        <v>24</v>
      </c>
      <c r="C98" s="11"/>
      <c r="D98" s="15"/>
      <c r="E98" s="16"/>
      <c r="F98" s="15">
        <f>D98+E98</f>
        <v>0</v>
      </c>
      <c r="G98" s="16"/>
      <c r="H98" s="16"/>
      <c r="I98" s="16">
        <f>F98-G98</f>
        <v>0</v>
      </c>
    </row>
    <row r="99" spans="2:9" x14ac:dyDescent="0.2">
      <c r="B99" s="13" t="s">
        <v>25</v>
      </c>
      <c r="C99" s="11"/>
      <c r="D99" s="15"/>
      <c r="E99" s="16"/>
      <c r="F99" s="15">
        <f>D99+E99</f>
        <v>0</v>
      </c>
      <c r="G99" s="16"/>
      <c r="H99" s="16"/>
      <c r="I99" s="16">
        <f>F99-G99</f>
        <v>0</v>
      </c>
    </row>
    <row r="100" spans="2:9" x14ac:dyDescent="0.2">
      <c r="B100" s="13" t="s">
        <v>26</v>
      </c>
      <c r="C100" s="11"/>
      <c r="D100" s="15"/>
      <c r="E100" s="16"/>
      <c r="F100" s="15">
        <f>D100+E100</f>
        <v>0</v>
      </c>
      <c r="G100" s="16"/>
      <c r="H100" s="16"/>
      <c r="I100" s="16">
        <f>F100-G100</f>
        <v>0</v>
      </c>
    </row>
    <row r="101" spans="2:9" x14ac:dyDescent="0.2">
      <c r="B101" s="13" t="s">
        <v>27</v>
      </c>
      <c r="C101" s="11"/>
      <c r="D101" s="15"/>
      <c r="E101" s="16"/>
      <c r="F101" s="15">
        <f>D101+E101</f>
        <v>0</v>
      </c>
      <c r="G101" s="16"/>
      <c r="H101" s="16"/>
      <c r="I101" s="16">
        <f>F101-G101</f>
        <v>0</v>
      </c>
    </row>
    <row r="102" spans="2:9" x14ac:dyDescent="0.2">
      <c r="B102" s="13" t="s">
        <v>28</v>
      </c>
      <c r="C102" s="11"/>
      <c r="D102" s="15"/>
      <c r="E102" s="16"/>
      <c r="F102" s="15">
        <f>D102+E102</f>
        <v>0</v>
      </c>
      <c r="G102" s="16"/>
      <c r="H102" s="16"/>
      <c r="I102" s="16">
        <f>F102-G102</f>
        <v>0</v>
      </c>
    </row>
    <row r="103" spans="2:9" x14ac:dyDescent="0.2">
      <c r="B103" s="13" t="s">
        <v>29</v>
      </c>
      <c r="C103" s="11"/>
      <c r="D103" s="15"/>
      <c r="E103" s="16"/>
      <c r="F103" s="15">
        <f>D103+E103</f>
        <v>0</v>
      </c>
      <c r="G103" s="16"/>
      <c r="H103" s="16"/>
      <c r="I103" s="16">
        <f>F103-G103</f>
        <v>0</v>
      </c>
    </row>
    <row r="104" spans="2:9" x14ac:dyDescent="0.2">
      <c r="B104" s="3" t="s">
        <v>30</v>
      </c>
      <c r="C104" s="9"/>
      <c r="D104" s="15">
        <f>SUM(D105:D113)</f>
        <v>4200000</v>
      </c>
      <c r="E104" s="15">
        <f>SUM(E105:E113)</f>
        <v>0</v>
      </c>
      <c r="F104" s="15">
        <f>SUM(F105:F113)</f>
        <v>4200000</v>
      </c>
      <c r="G104" s="15">
        <f>SUM(G105:G113)</f>
        <v>0</v>
      </c>
      <c r="H104" s="15">
        <f>SUM(H105:H113)</f>
        <v>0</v>
      </c>
      <c r="I104" s="16">
        <f>F104-G104</f>
        <v>4200000</v>
      </c>
    </row>
    <row r="105" spans="2:9" x14ac:dyDescent="0.2">
      <c r="B105" s="13" t="s">
        <v>31</v>
      </c>
      <c r="C105" s="11"/>
      <c r="D105" s="15"/>
      <c r="E105" s="16"/>
      <c r="F105" s="16">
        <f>D105+E105</f>
        <v>0</v>
      </c>
      <c r="G105" s="16"/>
      <c r="H105" s="16"/>
      <c r="I105" s="16">
        <f>F105-G105</f>
        <v>0</v>
      </c>
    </row>
    <row r="106" spans="2:9" x14ac:dyDescent="0.2">
      <c r="B106" s="13" t="s">
        <v>32</v>
      </c>
      <c r="C106" s="11"/>
      <c r="D106" s="15"/>
      <c r="E106" s="16"/>
      <c r="F106" s="16">
        <f>D106+E106</f>
        <v>0</v>
      </c>
      <c r="G106" s="16"/>
      <c r="H106" s="16"/>
      <c r="I106" s="16">
        <f>F106-G106</f>
        <v>0</v>
      </c>
    </row>
    <row r="107" spans="2:9" x14ac:dyDescent="0.2">
      <c r="B107" s="13" t="s">
        <v>33</v>
      </c>
      <c r="C107" s="11"/>
      <c r="D107" s="15"/>
      <c r="E107" s="16"/>
      <c r="F107" s="16">
        <f>D107+E107</f>
        <v>0</v>
      </c>
      <c r="G107" s="16"/>
      <c r="H107" s="16"/>
      <c r="I107" s="16">
        <f>F107-G107</f>
        <v>0</v>
      </c>
    </row>
    <row r="108" spans="2:9" x14ac:dyDescent="0.2">
      <c r="B108" s="13" t="s">
        <v>34</v>
      </c>
      <c r="C108" s="11"/>
      <c r="D108" s="15"/>
      <c r="E108" s="16"/>
      <c r="F108" s="16">
        <f>D108+E108</f>
        <v>0</v>
      </c>
      <c r="G108" s="16"/>
      <c r="H108" s="16"/>
      <c r="I108" s="16">
        <f>F108-G108</f>
        <v>0</v>
      </c>
    </row>
    <row r="109" spans="2:9" x14ac:dyDescent="0.2">
      <c r="B109" s="13" t="s">
        <v>35</v>
      </c>
      <c r="C109" s="11"/>
      <c r="D109" s="15"/>
      <c r="E109" s="16"/>
      <c r="F109" s="16">
        <f>D109+E109</f>
        <v>0</v>
      </c>
      <c r="G109" s="16"/>
      <c r="H109" s="16"/>
      <c r="I109" s="16">
        <f>F109-G109</f>
        <v>0</v>
      </c>
    </row>
    <row r="110" spans="2:9" x14ac:dyDescent="0.2">
      <c r="B110" s="13" t="s">
        <v>36</v>
      </c>
      <c r="C110" s="11"/>
      <c r="D110" s="15"/>
      <c r="E110" s="16"/>
      <c r="F110" s="16">
        <f>D110+E110</f>
        <v>0</v>
      </c>
      <c r="G110" s="16"/>
      <c r="H110" s="16"/>
      <c r="I110" s="16">
        <f>F110-G110</f>
        <v>0</v>
      </c>
    </row>
    <row r="111" spans="2:9" x14ac:dyDescent="0.2">
      <c r="B111" s="13" t="s">
        <v>37</v>
      </c>
      <c r="C111" s="11"/>
      <c r="D111" s="15"/>
      <c r="E111" s="16"/>
      <c r="F111" s="16">
        <f>D111+E111</f>
        <v>0</v>
      </c>
      <c r="G111" s="16"/>
      <c r="H111" s="16"/>
      <c r="I111" s="16">
        <f>F111-G111</f>
        <v>0</v>
      </c>
    </row>
    <row r="112" spans="2:9" x14ac:dyDescent="0.2">
      <c r="B112" s="13" t="s">
        <v>38</v>
      </c>
      <c r="C112" s="11"/>
      <c r="D112" s="15"/>
      <c r="E112" s="16"/>
      <c r="F112" s="16">
        <f>D112+E112</f>
        <v>0</v>
      </c>
      <c r="G112" s="16"/>
      <c r="H112" s="16"/>
      <c r="I112" s="16">
        <f>F112-G112</f>
        <v>0</v>
      </c>
    </row>
    <row r="113" spans="2:9" x14ac:dyDescent="0.2">
      <c r="B113" s="13" t="s">
        <v>39</v>
      </c>
      <c r="C113" s="11"/>
      <c r="D113" s="15">
        <v>4200000</v>
      </c>
      <c r="E113" s="16">
        <v>0</v>
      </c>
      <c r="F113" s="16">
        <f>D113+E113</f>
        <v>4200000</v>
      </c>
      <c r="G113" s="16">
        <v>0</v>
      </c>
      <c r="H113" s="16">
        <v>0</v>
      </c>
      <c r="I113" s="16">
        <f>F113-G113</f>
        <v>4200000</v>
      </c>
    </row>
    <row r="114" spans="2:9" ht="25.5" customHeight="1" x14ac:dyDescent="0.2">
      <c r="B114" s="45" t="s">
        <v>40</v>
      </c>
      <c r="C114" s="46"/>
      <c r="D114" s="15">
        <f>SUM(D115:D123)</f>
        <v>0</v>
      </c>
      <c r="E114" s="15">
        <f>SUM(E115:E123)</f>
        <v>0</v>
      </c>
      <c r="F114" s="15">
        <f>SUM(F115:F123)</f>
        <v>0</v>
      </c>
      <c r="G114" s="15">
        <f>SUM(G115:G123)</f>
        <v>0</v>
      </c>
      <c r="H114" s="15">
        <f>SUM(H115:H123)</f>
        <v>0</v>
      </c>
      <c r="I114" s="16">
        <f>F114-G114</f>
        <v>0</v>
      </c>
    </row>
    <row r="115" spans="2:9" x14ac:dyDescent="0.2">
      <c r="B115" s="13" t="s">
        <v>41</v>
      </c>
      <c r="C115" s="11"/>
      <c r="D115" s="15"/>
      <c r="E115" s="16"/>
      <c r="F115" s="16">
        <f>D115+E115</f>
        <v>0</v>
      </c>
      <c r="G115" s="16"/>
      <c r="H115" s="16"/>
      <c r="I115" s="16">
        <f>F115-G115</f>
        <v>0</v>
      </c>
    </row>
    <row r="116" spans="2:9" x14ac:dyDescent="0.2">
      <c r="B116" s="13" t="s">
        <v>42</v>
      </c>
      <c r="C116" s="11"/>
      <c r="D116" s="15"/>
      <c r="E116" s="16"/>
      <c r="F116" s="16">
        <f>D116+E116</f>
        <v>0</v>
      </c>
      <c r="G116" s="16"/>
      <c r="H116" s="16"/>
      <c r="I116" s="16">
        <f>F116-G116</f>
        <v>0</v>
      </c>
    </row>
    <row r="117" spans="2:9" x14ac:dyDescent="0.2">
      <c r="B117" s="13" t="s">
        <v>43</v>
      </c>
      <c r="C117" s="11"/>
      <c r="D117" s="15"/>
      <c r="E117" s="16"/>
      <c r="F117" s="16">
        <f>D117+E117</f>
        <v>0</v>
      </c>
      <c r="G117" s="16"/>
      <c r="H117" s="16"/>
      <c r="I117" s="16">
        <f>F117-G117</f>
        <v>0</v>
      </c>
    </row>
    <row r="118" spans="2:9" x14ac:dyDescent="0.2">
      <c r="B118" s="13" t="s">
        <v>44</v>
      </c>
      <c r="C118" s="11"/>
      <c r="D118" s="15"/>
      <c r="E118" s="16"/>
      <c r="F118" s="16">
        <f>D118+E118</f>
        <v>0</v>
      </c>
      <c r="G118" s="16"/>
      <c r="H118" s="16"/>
      <c r="I118" s="16">
        <f>F118-G118</f>
        <v>0</v>
      </c>
    </row>
    <row r="119" spans="2:9" x14ac:dyDescent="0.2">
      <c r="B119" s="13" t="s">
        <v>45</v>
      </c>
      <c r="C119" s="11"/>
      <c r="D119" s="15"/>
      <c r="E119" s="16"/>
      <c r="F119" s="16">
        <f>D119+E119</f>
        <v>0</v>
      </c>
      <c r="G119" s="16"/>
      <c r="H119" s="16"/>
      <c r="I119" s="16">
        <f>F119-G119</f>
        <v>0</v>
      </c>
    </row>
    <row r="120" spans="2:9" x14ac:dyDescent="0.2">
      <c r="B120" s="13" t="s">
        <v>46</v>
      </c>
      <c r="C120" s="11"/>
      <c r="D120" s="15"/>
      <c r="E120" s="16"/>
      <c r="F120" s="16">
        <f>D120+E120</f>
        <v>0</v>
      </c>
      <c r="G120" s="16"/>
      <c r="H120" s="16"/>
      <c r="I120" s="16">
        <f>F120-G120</f>
        <v>0</v>
      </c>
    </row>
    <row r="121" spans="2:9" x14ac:dyDescent="0.2">
      <c r="B121" s="13" t="s">
        <v>47</v>
      </c>
      <c r="C121" s="11"/>
      <c r="D121" s="15"/>
      <c r="E121" s="16"/>
      <c r="F121" s="16">
        <f>D121+E121</f>
        <v>0</v>
      </c>
      <c r="G121" s="16"/>
      <c r="H121" s="16"/>
      <c r="I121" s="16">
        <f>F121-G121</f>
        <v>0</v>
      </c>
    </row>
    <row r="122" spans="2:9" x14ac:dyDescent="0.2">
      <c r="B122" s="13" t="s">
        <v>48</v>
      </c>
      <c r="C122" s="11"/>
      <c r="D122" s="15"/>
      <c r="E122" s="16"/>
      <c r="F122" s="16">
        <f>D122+E122</f>
        <v>0</v>
      </c>
      <c r="G122" s="16"/>
      <c r="H122" s="16"/>
      <c r="I122" s="16">
        <f>F122-G122</f>
        <v>0</v>
      </c>
    </row>
    <row r="123" spans="2:9" x14ac:dyDescent="0.2">
      <c r="B123" s="13" t="s">
        <v>49</v>
      </c>
      <c r="C123" s="11"/>
      <c r="D123" s="15"/>
      <c r="E123" s="16"/>
      <c r="F123" s="16">
        <f>D123+E123</f>
        <v>0</v>
      </c>
      <c r="G123" s="16"/>
      <c r="H123" s="16"/>
      <c r="I123" s="16">
        <f>F123-G123</f>
        <v>0</v>
      </c>
    </row>
    <row r="124" spans="2:9" x14ac:dyDescent="0.2">
      <c r="B124" s="3" t="s">
        <v>50</v>
      </c>
      <c r="C124" s="9"/>
      <c r="D124" s="15">
        <f>SUM(D125:D133)</f>
        <v>0</v>
      </c>
      <c r="E124" s="15">
        <f>SUM(E125:E133)</f>
        <v>0</v>
      </c>
      <c r="F124" s="15">
        <f>SUM(F125:F133)</f>
        <v>0</v>
      </c>
      <c r="G124" s="15">
        <f>SUM(G125:G133)</f>
        <v>0</v>
      </c>
      <c r="H124" s="15">
        <f>SUM(H125:H133)</f>
        <v>0</v>
      </c>
      <c r="I124" s="16">
        <f>F124-G124</f>
        <v>0</v>
      </c>
    </row>
    <row r="125" spans="2:9" x14ac:dyDescent="0.2">
      <c r="B125" s="13" t="s">
        <v>51</v>
      </c>
      <c r="C125" s="11"/>
      <c r="D125" s="15"/>
      <c r="E125" s="16"/>
      <c r="F125" s="16">
        <f>D125+E125</f>
        <v>0</v>
      </c>
      <c r="G125" s="16"/>
      <c r="H125" s="16"/>
      <c r="I125" s="16">
        <f>F125-G125</f>
        <v>0</v>
      </c>
    </row>
    <row r="126" spans="2:9" x14ac:dyDescent="0.2">
      <c r="B126" s="13" t="s">
        <v>52</v>
      </c>
      <c r="C126" s="11"/>
      <c r="D126" s="15"/>
      <c r="E126" s="16"/>
      <c r="F126" s="16">
        <f>D126+E126</f>
        <v>0</v>
      </c>
      <c r="G126" s="16"/>
      <c r="H126" s="16"/>
      <c r="I126" s="16">
        <f>F126-G126</f>
        <v>0</v>
      </c>
    </row>
    <row r="127" spans="2:9" x14ac:dyDescent="0.2">
      <c r="B127" s="13" t="s">
        <v>53</v>
      </c>
      <c r="C127" s="11"/>
      <c r="D127" s="15"/>
      <c r="E127" s="16"/>
      <c r="F127" s="16">
        <f>D127+E127</f>
        <v>0</v>
      </c>
      <c r="G127" s="16"/>
      <c r="H127" s="16"/>
      <c r="I127" s="16">
        <f>F127-G127</f>
        <v>0</v>
      </c>
    </row>
    <row r="128" spans="2:9" x14ac:dyDescent="0.2">
      <c r="B128" s="13" t="s">
        <v>54</v>
      </c>
      <c r="C128" s="11"/>
      <c r="D128" s="15"/>
      <c r="E128" s="16"/>
      <c r="F128" s="16">
        <f>D128+E128</f>
        <v>0</v>
      </c>
      <c r="G128" s="16"/>
      <c r="H128" s="16"/>
      <c r="I128" s="16">
        <f>F128-G128</f>
        <v>0</v>
      </c>
    </row>
    <row r="129" spans="2:9" x14ac:dyDescent="0.2">
      <c r="B129" s="13" t="s">
        <v>55</v>
      </c>
      <c r="C129" s="11"/>
      <c r="D129" s="15"/>
      <c r="E129" s="16"/>
      <c r="F129" s="16">
        <f>D129+E129</f>
        <v>0</v>
      </c>
      <c r="G129" s="16"/>
      <c r="H129" s="16"/>
      <c r="I129" s="16">
        <f>F129-G129</f>
        <v>0</v>
      </c>
    </row>
    <row r="130" spans="2:9" x14ac:dyDescent="0.2">
      <c r="B130" s="13" t="s">
        <v>56</v>
      </c>
      <c r="C130" s="11"/>
      <c r="D130" s="15"/>
      <c r="E130" s="16"/>
      <c r="F130" s="16">
        <f>D130+E130</f>
        <v>0</v>
      </c>
      <c r="G130" s="16"/>
      <c r="H130" s="16"/>
      <c r="I130" s="16">
        <f>F130-G130</f>
        <v>0</v>
      </c>
    </row>
    <row r="131" spans="2:9" x14ac:dyDescent="0.2">
      <c r="B131" s="13" t="s">
        <v>57</v>
      </c>
      <c r="C131" s="11"/>
      <c r="D131" s="15"/>
      <c r="E131" s="16"/>
      <c r="F131" s="16">
        <f>D131+E131</f>
        <v>0</v>
      </c>
      <c r="G131" s="16"/>
      <c r="H131" s="16"/>
      <c r="I131" s="16">
        <f>F131-G131</f>
        <v>0</v>
      </c>
    </row>
    <row r="132" spans="2:9" x14ac:dyDescent="0.2">
      <c r="B132" s="13" t="s">
        <v>58</v>
      </c>
      <c r="C132" s="11"/>
      <c r="D132" s="15"/>
      <c r="E132" s="16"/>
      <c r="F132" s="16">
        <f>D132+E132</f>
        <v>0</v>
      </c>
      <c r="G132" s="16"/>
      <c r="H132" s="16"/>
      <c r="I132" s="16">
        <f>F132-G132</f>
        <v>0</v>
      </c>
    </row>
    <row r="133" spans="2:9" x14ac:dyDescent="0.2">
      <c r="B133" s="13" t="s">
        <v>59</v>
      </c>
      <c r="C133" s="11"/>
      <c r="D133" s="15"/>
      <c r="E133" s="16"/>
      <c r="F133" s="16">
        <f>D133+E133</f>
        <v>0</v>
      </c>
      <c r="G133" s="16"/>
      <c r="H133" s="16"/>
      <c r="I133" s="16">
        <f>F133-G133</f>
        <v>0</v>
      </c>
    </row>
    <row r="134" spans="2:9" x14ac:dyDescent="0.2">
      <c r="B134" s="3" t="s">
        <v>60</v>
      </c>
      <c r="C134" s="9"/>
      <c r="D134" s="15">
        <f>SUM(D135:D137)</f>
        <v>0</v>
      </c>
      <c r="E134" s="15">
        <f>SUM(E135:E137)</f>
        <v>0</v>
      </c>
      <c r="F134" s="15">
        <f>SUM(F135:F137)</f>
        <v>0</v>
      </c>
      <c r="G134" s="15">
        <f>SUM(G135:G137)</f>
        <v>0</v>
      </c>
      <c r="H134" s="15">
        <f>SUM(H135:H137)</f>
        <v>0</v>
      </c>
      <c r="I134" s="16">
        <f>F134-G134</f>
        <v>0</v>
      </c>
    </row>
    <row r="135" spans="2:9" x14ac:dyDescent="0.2">
      <c r="B135" s="13" t="s">
        <v>61</v>
      </c>
      <c r="C135" s="11"/>
      <c r="D135" s="15"/>
      <c r="E135" s="16"/>
      <c r="F135" s="16">
        <f>D135+E135</f>
        <v>0</v>
      </c>
      <c r="G135" s="16"/>
      <c r="H135" s="16"/>
      <c r="I135" s="16">
        <f>F135-G135</f>
        <v>0</v>
      </c>
    </row>
    <row r="136" spans="2:9" x14ac:dyDescent="0.2">
      <c r="B136" s="13" t="s">
        <v>62</v>
      </c>
      <c r="C136" s="11"/>
      <c r="D136" s="15"/>
      <c r="E136" s="16"/>
      <c r="F136" s="16">
        <f>D136+E136</f>
        <v>0</v>
      </c>
      <c r="G136" s="16"/>
      <c r="H136" s="16"/>
      <c r="I136" s="16">
        <f>F136-G136</f>
        <v>0</v>
      </c>
    </row>
    <row r="137" spans="2:9" x14ac:dyDescent="0.2">
      <c r="B137" s="13" t="s">
        <v>63</v>
      </c>
      <c r="C137" s="11"/>
      <c r="D137" s="15"/>
      <c r="E137" s="16"/>
      <c r="F137" s="16">
        <f>D137+E137</f>
        <v>0</v>
      </c>
      <c r="G137" s="16"/>
      <c r="H137" s="16"/>
      <c r="I137" s="16">
        <f>F137-G137</f>
        <v>0</v>
      </c>
    </row>
    <row r="138" spans="2:9" x14ac:dyDescent="0.2">
      <c r="B138" s="3" t="s">
        <v>64</v>
      </c>
      <c r="C138" s="9"/>
      <c r="D138" s="15">
        <f>SUM(D139:D146)</f>
        <v>0</v>
      </c>
      <c r="E138" s="15">
        <f>SUM(E139:E146)</f>
        <v>0</v>
      </c>
      <c r="F138" s="15">
        <f>F139+F140+F141+F142+F143+F145+F146</f>
        <v>0</v>
      </c>
      <c r="G138" s="15">
        <f>SUM(G139:G146)</f>
        <v>0</v>
      </c>
      <c r="H138" s="15">
        <f>SUM(H139:H146)</f>
        <v>0</v>
      </c>
      <c r="I138" s="16">
        <f>F138-G138</f>
        <v>0</v>
      </c>
    </row>
    <row r="139" spans="2:9" x14ac:dyDescent="0.2">
      <c r="B139" s="13" t="s">
        <v>65</v>
      </c>
      <c r="C139" s="11"/>
      <c r="D139" s="15"/>
      <c r="E139" s="16"/>
      <c r="F139" s="16">
        <f>D139+E139</f>
        <v>0</v>
      </c>
      <c r="G139" s="16"/>
      <c r="H139" s="16"/>
      <c r="I139" s="16">
        <f>F139-G139</f>
        <v>0</v>
      </c>
    </row>
    <row r="140" spans="2:9" x14ac:dyDescent="0.2">
      <c r="B140" s="13" t="s">
        <v>66</v>
      </c>
      <c r="C140" s="11"/>
      <c r="D140" s="15"/>
      <c r="E140" s="16"/>
      <c r="F140" s="16">
        <f>D140+E140</f>
        <v>0</v>
      </c>
      <c r="G140" s="16"/>
      <c r="H140" s="16"/>
      <c r="I140" s="16">
        <f>F140-G140</f>
        <v>0</v>
      </c>
    </row>
    <row r="141" spans="2:9" x14ac:dyDescent="0.2">
      <c r="B141" s="13" t="s">
        <v>67</v>
      </c>
      <c r="C141" s="11"/>
      <c r="D141" s="15"/>
      <c r="E141" s="16"/>
      <c r="F141" s="16">
        <f>D141+E141</f>
        <v>0</v>
      </c>
      <c r="G141" s="16"/>
      <c r="H141" s="16"/>
      <c r="I141" s="16">
        <f>F141-G141</f>
        <v>0</v>
      </c>
    </row>
    <row r="142" spans="2:9" x14ac:dyDescent="0.2">
      <c r="B142" s="13" t="s">
        <v>68</v>
      </c>
      <c r="C142" s="11"/>
      <c r="D142" s="15"/>
      <c r="E142" s="16"/>
      <c r="F142" s="16">
        <f>D142+E142</f>
        <v>0</v>
      </c>
      <c r="G142" s="16"/>
      <c r="H142" s="16"/>
      <c r="I142" s="16">
        <f>F142-G142</f>
        <v>0</v>
      </c>
    </row>
    <row r="143" spans="2:9" x14ac:dyDescent="0.2">
      <c r="B143" s="13" t="s">
        <v>69</v>
      </c>
      <c r="C143" s="11"/>
      <c r="D143" s="15"/>
      <c r="E143" s="16"/>
      <c r="F143" s="16">
        <f>D143+E143</f>
        <v>0</v>
      </c>
      <c r="G143" s="16"/>
      <c r="H143" s="16"/>
      <c r="I143" s="16">
        <f>F143-G143</f>
        <v>0</v>
      </c>
    </row>
    <row r="144" spans="2:9" x14ac:dyDescent="0.2">
      <c r="B144" s="13" t="s">
        <v>70</v>
      </c>
      <c r="C144" s="11"/>
      <c r="D144" s="15"/>
      <c r="E144" s="16"/>
      <c r="F144" s="16">
        <f>D144+E144</f>
        <v>0</v>
      </c>
      <c r="G144" s="16"/>
      <c r="H144" s="16"/>
      <c r="I144" s="16">
        <f>F144-G144</f>
        <v>0</v>
      </c>
    </row>
    <row r="145" spans="2:9" x14ac:dyDescent="0.2">
      <c r="B145" s="13" t="s">
        <v>71</v>
      </c>
      <c r="C145" s="11"/>
      <c r="D145" s="15"/>
      <c r="E145" s="16"/>
      <c r="F145" s="16">
        <f>D145+E145</f>
        <v>0</v>
      </c>
      <c r="G145" s="16"/>
      <c r="H145" s="16"/>
      <c r="I145" s="16">
        <f>F145-G145</f>
        <v>0</v>
      </c>
    </row>
    <row r="146" spans="2:9" x14ac:dyDescent="0.2">
      <c r="B146" s="13" t="s">
        <v>72</v>
      </c>
      <c r="C146" s="11"/>
      <c r="D146" s="15"/>
      <c r="E146" s="16"/>
      <c r="F146" s="16">
        <f>D146+E146</f>
        <v>0</v>
      </c>
      <c r="G146" s="16"/>
      <c r="H146" s="16"/>
      <c r="I146" s="16">
        <f>F146-G146</f>
        <v>0</v>
      </c>
    </row>
    <row r="147" spans="2:9" x14ac:dyDescent="0.2">
      <c r="B147" s="3" t="s">
        <v>73</v>
      </c>
      <c r="C147" s="9"/>
      <c r="D147" s="15">
        <f>SUM(D148:D150)</f>
        <v>0</v>
      </c>
      <c r="E147" s="15">
        <f>SUM(E148:E150)</f>
        <v>0</v>
      </c>
      <c r="F147" s="15">
        <f>SUM(F148:F150)</f>
        <v>0</v>
      </c>
      <c r="G147" s="15">
        <f>SUM(G148:G150)</f>
        <v>0</v>
      </c>
      <c r="H147" s="15">
        <f>SUM(H148:H150)</f>
        <v>0</v>
      </c>
      <c r="I147" s="16">
        <f>F147-G147</f>
        <v>0</v>
      </c>
    </row>
    <row r="148" spans="2:9" x14ac:dyDescent="0.2">
      <c r="B148" s="13" t="s">
        <v>74</v>
      </c>
      <c r="C148" s="11"/>
      <c r="D148" s="15"/>
      <c r="E148" s="16"/>
      <c r="F148" s="16">
        <f>D148+E148</f>
        <v>0</v>
      </c>
      <c r="G148" s="16"/>
      <c r="H148" s="16"/>
      <c r="I148" s="16">
        <f>F148-G148</f>
        <v>0</v>
      </c>
    </row>
    <row r="149" spans="2:9" x14ac:dyDescent="0.2">
      <c r="B149" s="13" t="s">
        <v>75</v>
      </c>
      <c r="C149" s="11"/>
      <c r="D149" s="15"/>
      <c r="E149" s="16"/>
      <c r="F149" s="16">
        <f>D149+E149</f>
        <v>0</v>
      </c>
      <c r="G149" s="16"/>
      <c r="H149" s="16"/>
      <c r="I149" s="16">
        <f>F149-G149</f>
        <v>0</v>
      </c>
    </row>
    <row r="150" spans="2:9" x14ac:dyDescent="0.2">
      <c r="B150" s="13" t="s">
        <v>76</v>
      </c>
      <c r="C150" s="11"/>
      <c r="D150" s="15"/>
      <c r="E150" s="16"/>
      <c r="F150" s="16">
        <f>D150+E150</f>
        <v>0</v>
      </c>
      <c r="G150" s="16"/>
      <c r="H150" s="16"/>
      <c r="I150" s="16">
        <f>F150-G150</f>
        <v>0</v>
      </c>
    </row>
    <row r="151" spans="2:9" x14ac:dyDescent="0.2">
      <c r="B151" s="3" t="s">
        <v>77</v>
      </c>
      <c r="C151" s="9"/>
      <c r="D151" s="15">
        <f>SUM(D152:D158)</f>
        <v>0</v>
      </c>
      <c r="E151" s="15">
        <f>SUM(E152:E158)</f>
        <v>0</v>
      </c>
      <c r="F151" s="15">
        <f>SUM(F152:F158)</f>
        <v>0</v>
      </c>
      <c r="G151" s="15">
        <f>SUM(G152:G158)</f>
        <v>0</v>
      </c>
      <c r="H151" s="15">
        <f>SUM(H152:H158)</f>
        <v>0</v>
      </c>
      <c r="I151" s="16">
        <f>F151-G151</f>
        <v>0</v>
      </c>
    </row>
    <row r="152" spans="2:9" x14ac:dyDescent="0.2">
      <c r="B152" s="13" t="s">
        <v>78</v>
      </c>
      <c r="C152" s="11"/>
      <c r="D152" s="15"/>
      <c r="E152" s="16"/>
      <c r="F152" s="16">
        <f>D152+E152</f>
        <v>0</v>
      </c>
      <c r="G152" s="16"/>
      <c r="H152" s="16"/>
      <c r="I152" s="16">
        <f>F152-G152</f>
        <v>0</v>
      </c>
    </row>
    <row r="153" spans="2:9" x14ac:dyDescent="0.2">
      <c r="B153" s="13" t="s">
        <v>79</v>
      </c>
      <c r="C153" s="11"/>
      <c r="D153" s="15"/>
      <c r="E153" s="16"/>
      <c r="F153" s="16">
        <f>D153+E153</f>
        <v>0</v>
      </c>
      <c r="G153" s="16"/>
      <c r="H153" s="16"/>
      <c r="I153" s="16">
        <f>F153-G153</f>
        <v>0</v>
      </c>
    </row>
    <row r="154" spans="2:9" x14ac:dyDescent="0.2">
      <c r="B154" s="13" t="s">
        <v>80</v>
      </c>
      <c r="C154" s="11"/>
      <c r="D154" s="15"/>
      <c r="E154" s="16"/>
      <c r="F154" s="16">
        <f>D154+E154</f>
        <v>0</v>
      </c>
      <c r="G154" s="16"/>
      <c r="H154" s="16"/>
      <c r="I154" s="16">
        <f>F154-G154</f>
        <v>0</v>
      </c>
    </row>
    <row r="155" spans="2:9" x14ac:dyDescent="0.2">
      <c r="B155" s="13" t="s">
        <v>81</v>
      </c>
      <c r="C155" s="11"/>
      <c r="D155" s="15"/>
      <c r="E155" s="16"/>
      <c r="F155" s="16">
        <f>D155+E155</f>
        <v>0</v>
      </c>
      <c r="G155" s="16"/>
      <c r="H155" s="16"/>
      <c r="I155" s="16">
        <f>F155-G155</f>
        <v>0</v>
      </c>
    </row>
    <row r="156" spans="2:9" x14ac:dyDescent="0.2">
      <c r="B156" s="13" t="s">
        <v>82</v>
      </c>
      <c r="C156" s="11"/>
      <c r="D156" s="15"/>
      <c r="E156" s="16"/>
      <c r="F156" s="16">
        <f>D156+E156</f>
        <v>0</v>
      </c>
      <c r="G156" s="16"/>
      <c r="H156" s="16"/>
      <c r="I156" s="16">
        <f>F156-G156</f>
        <v>0</v>
      </c>
    </row>
    <row r="157" spans="2:9" x14ac:dyDescent="0.2">
      <c r="B157" s="13" t="s">
        <v>83</v>
      </c>
      <c r="C157" s="11"/>
      <c r="D157" s="15"/>
      <c r="E157" s="16"/>
      <c r="F157" s="16">
        <f>D157+E157</f>
        <v>0</v>
      </c>
      <c r="G157" s="16"/>
      <c r="H157" s="16"/>
      <c r="I157" s="16">
        <f>F157-G157</f>
        <v>0</v>
      </c>
    </row>
    <row r="158" spans="2:9" x14ac:dyDescent="0.2">
      <c r="B158" s="13" t="s">
        <v>84</v>
      </c>
      <c r="C158" s="11"/>
      <c r="D158" s="15"/>
      <c r="E158" s="16"/>
      <c r="F158" s="16">
        <f>D158+E158</f>
        <v>0</v>
      </c>
      <c r="G158" s="16"/>
      <c r="H158" s="16"/>
      <c r="I158" s="16">
        <f>F158-G158</f>
        <v>0</v>
      </c>
    </row>
    <row r="159" spans="2:9" x14ac:dyDescent="0.2">
      <c r="B159" s="3"/>
      <c r="C159" s="9"/>
      <c r="D159" s="15"/>
      <c r="E159" s="16"/>
      <c r="F159" s="16"/>
      <c r="G159" s="16"/>
      <c r="H159" s="16"/>
      <c r="I159" s="16"/>
    </row>
    <row r="160" spans="2:9" x14ac:dyDescent="0.2">
      <c r="B160" s="4" t="s">
        <v>86</v>
      </c>
      <c r="C160" s="10"/>
      <c r="D160" s="14">
        <f>D10+D85</f>
        <v>92578039.570000008</v>
      </c>
      <c r="E160" s="14">
        <f>E10+E85</f>
        <v>6588087.5999999996</v>
      </c>
      <c r="F160" s="14">
        <f>F10+F85</f>
        <v>99166127.170000002</v>
      </c>
      <c r="G160" s="14">
        <f>G10+G85</f>
        <v>35015042.890000001</v>
      </c>
      <c r="H160" s="14">
        <f>H10+H85</f>
        <v>34096920.979999997</v>
      </c>
      <c r="I160" s="14">
        <f>I10+I85</f>
        <v>64151084.279999994</v>
      </c>
    </row>
    <row r="161" spans="2:10" ht="13.5" thickBot="1" x14ac:dyDescent="0.25">
      <c r="B161" s="5"/>
      <c r="C161" s="12"/>
      <c r="D161" s="17"/>
      <c r="E161" s="18"/>
      <c r="F161" s="18"/>
      <c r="G161" s="18"/>
      <c r="H161" s="18"/>
      <c r="I161" s="18"/>
    </row>
    <row r="162" spans="2:10" ht="17.25" customHeight="1" x14ac:dyDescent="0.2">
      <c r="B162" s="56" t="s">
        <v>97</v>
      </c>
      <c r="C162" s="56"/>
      <c r="D162" s="56"/>
      <c r="E162" s="56"/>
      <c r="F162" s="56"/>
      <c r="G162" s="56"/>
      <c r="H162" s="56"/>
      <c r="I162" s="56"/>
      <c r="J162" s="56"/>
    </row>
    <row r="164" spans="2:10" ht="30" customHeight="1" x14ac:dyDescent="0.2">
      <c r="F164" s="50"/>
      <c r="G164" s="50"/>
      <c r="H164" s="50"/>
    </row>
    <row r="165" spans="2:10" ht="15" customHeight="1" x14ac:dyDescent="0.25">
      <c r="C165" s="26" t="s">
        <v>88</v>
      </c>
      <c r="F165" s="51" t="s">
        <v>89</v>
      </c>
      <c r="G165" s="52"/>
      <c r="H165" s="52"/>
    </row>
    <row r="166" spans="2:10" ht="15" customHeight="1" x14ac:dyDescent="0.25">
      <c r="C166" s="27" t="s">
        <v>90</v>
      </c>
      <c r="F166" s="53" t="s">
        <v>91</v>
      </c>
      <c r="G166" s="54"/>
      <c r="H166" s="54"/>
    </row>
    <row r="167" spans="2:10" ht="30" customHeight="1" x14ac:dyDescent="0.2">
      <c r="F167" s="55"/>
      <c r="G167" s="55"/>
      <c r="H167" s="55"/>
    </row>
    <row r="168" spans="2:10" s="28" customFormat="1" ht="15" customHeight="1" x14ac:dyDescent="0.25">
      <c r="C168" s="26" t="s">
        <v>93</v>
      </c>
      <c r="F168" s="53"/>
      <c r="G168" s="54"/>
      <c r="H168" s="54"/>
    </row>
    <row r="169" spans="2:10" s="29" customFormat="1" ht="21.95" customHeight="1" x14ac:dyDescent="0.2">
      <c r="C169" s="30" t="s">
        <v>92</v>
      </c>
      <c r="F169" s="48"/>
      <c r="G169" s="48"/>
      <c r="H169" s="48"/>
    </row>
    <row r="170" spans="2:10" s="29" customFormat="1" ht="21.95" customHeight="1" x14ac:dyDescent="0.2">
      <c r="C170" s="30"/>
      <c r="F170" s="30"/>
      <c r="G170" s="30"/>
      <c r="H170" s="30"/>
    </row>
    <row r="171" spans="2:10" s="29" customFormat="1" ht="15" customHeight="1" x14ac:dyDescent="0.2">
      <c r="C171" s="30"/>
      <c r="F171" s="48"/>
      <c r="G171" s="49"/>
      <c r="H171" s="49"/>
    </row>
    <row r="172" spans="2:10" s="29" customFormat="1" ht="21.95" customHeight="1" x14ac:dyDescent="0.2">
      <c r="C172" s="30"/>
      <c r="F172" s="48"/>
      <c r="G172" s="49"/>
      <c r="H172" s="49"/>
    </row>
  </sheetData>
  <mergeCells count="21">
    <mergeCell ref="B162:J162"/>
    <mergeCell ref="F171:H171"/>
    <mergeCell ref="F172:H172"/>
    <mergeCell ref="F164:H164"/>
    <mergeCell ref="F165:H165"/>
    <mergeCell ref="F166:H166"/>
    <mergeCell ref="F168:H168"/>
    <mergeCell ref="F167:H167"/>
    <mergeCell ref="F169:H169"/>
    <mergeCell ref="B2:I2"/>
    <mergeCell ref="B3:I3"/>
    <mergeCell ref="B4:I4"/>
    <mergeCell ref="B5:I5"/>
    <mergeCell ref="B6:I6"/>
    <mergeCell ref="D7:H8"/>
    <mergeCell ref="B39:C39"/>
    <mergeCell ref="B49:C49"/>
    <mergeCell ref="B63:C63"/>
    <mergeCell ref="B114:C114"/>
    <mergeCell ref="B7:C9"/>
    <mergeCell ref="I7:I9"/>
  </mergeCells>
  <pageMargins left="0.70866141732283472" right="0.70866141732283472" top="0.74803149606299213" bottom="0.74803149606299213" header="0.31496062992125984" footer="0.31496062992125984"/>
  <pageSetup scale="59" fitToHeight="0" orientation="portrait" r:id="rId1"/>
  <rowBreaks count="1" manualBreakCount="1">
    <brk id="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3EF02-19E2-45B1-895D-3BA2DAC8826B}">
  <sheetPr>
    <tabColor rgb="FFFFFF00"/>
    <pageSetUpPr fitToPage="1"/>
  </sheetPr>
  <dimension ref="B1:J172"/>
  <sheetViews>
    <sheetView workbookViewId="0">
      <pane ySplit="9" topLeftCell="A10" activePane="bottomLeft" state="frozen"/>
      <selection pane="bottomLeft" activeCell="C165" sqref="C165"/>
    </sheetView>
  </sheetViews>
  <sheetFormatPr baseColWidth="10" defaultColWidth="11" defaultRowHeight="12.75" x14ac:dyDescent="0.2"/>
  <cols>
    <col min="1" max="1" width="4" style="6" customWidth="1"/>
    <col min="2" max="2" width="8" style="6" customWidth="1"/>
    <col min="3" max="3" width="52" style="6" customWidth="1"/>
    <col min="4" max="4" width="16" style="6" customWidth="1"/>
    <col min="5" max="5" width="19.140625" style="6" customWidth="1"/>
    <col min="6" max="7" width="16.140625" style="6" customWidth="1"/>
    <col min="8" max="8" width="14.7109375" style="6" customWidth="1"/>
    <col min="9" max="9" width="15.28515625" style="6" bestFit="1" customWidth="1"/>
    <col min="10" max="16384" width="11" style="6"/>
  </cols>
  <sheetData>
    <row r="1" spans="2:9" ht="13.5" thickBot="1" x14ac:dyDescent="0.25"/>
    <row r="2" spans="2:9" x14ac:dyDescent="0.2">
      <c r="B2" s="34" t="s">
        <v>87</v>
      </c>
      <c r="C2" s="35"/>
      <c r="D2" s="35"/>
      <c r="E2" s="35"/>
      <c r="F2" s="35"/>
      <c r="G2" s="35"/>
      <c r="H2" s="35"/>
      <c r="I2" s="36"/>
    </row>
    <row r="3" spans="2:9" x14ac:dyDescent="0.2">
      <c r="B3" s="37" t="s">
        <v>0</v>
      </c>
      <c r="C3" s="38"/>
      <c r="D3" s="38"/>
      <c r="E3" s="38"/>
      <c r="F3" s="38"/>
      <c r="G3" s="38"/>
      <c r="H3" s="38"/>
      <c r="I3" s="39"/>
    </row>
    <row r="4" spans="2:9" x14ac:dyDescent="0.2">
      <c r="B4" s="37" t="s">
        <v>1</v>
      </c>
      <c r="C4" s="38"/>
      <c r="D4" s="38"/>
      <c r="E4" s="38"/>
      <c r="F4" s="38"/>
      <c r="G4" s="38"/>
      <c r="H4" s="38"/>
      <c r="I4" s="39"/>
    </row>
    <row r="5" spans="2:9" x14ac:dyDescent="0.2">
      <c r="B5" s="37" t="s">
        <v>96</v>
      </c>
      <c r="C5" s="38"/>
      <c r="D5" s="38"/>
      <c r="E5" s="38"/>
      <c r="F5" s="38"/>
      <c r="G5" s="38"/>
      <c r="H5" s="38"/>
      <c r="I5" s="39"/>
    </row>
    <row r="6" spans="2:9" ht="13.5" thickBot="1" x14ac:dyDescent="0.25">
      <c r="B6" s="40" t="s">
        <v>2</v>
      </c>
      <c r="C6" s="41"/>
      <c r="D6" s="41"/>
      <c r="E6" s="41"/>
      <c r="F6" s="41"/>
      <c r="G6" s="41"/>
      <c r="H6" s="41"/>
      <c r="I6" s="42"/>
    </row>
    <row r="7" spans="2:9" ht="15.75" customHeight="1" x14ac:dyDescent="0.2">
      <c r="B7" s="34" t="s">
        <v>3</v>
      </c>
      <c r="C7" s="43"/>
      <c r="D7" s="34" t="s">
        <v>4</v>
      </c>
      <c r="E7" s="35"/>
      <c r="F7" s="35"/>
      <c r="G7" s="35"/>
      <c r="H7" s="43"/>
      <c r="I7" s="31" t="s">
        <v>5</v>
      </c>
    </row>
    <row r="8" spans="2:9" ht="15" customHeight="1" thickBot="1" x14ac:dyDescent="0.25">
      <c r="B8" s="37"/>
      <c r="C8" s="47"/>
      <c r="D8" s="40"/>
      <c r="E8" s="41"/>
      <c r="F8" s="41"/>
      <c r="G8" s="41"/>
      <c r="H8" s="44"/>
      <c r="I8" s="32"/>
    </row>
    <row r="9" spans="2:9" ht="26.25" thickBot="1" x14ac:dyDescent="0.25">
      <c r="B9" s="40"/>
      <c r="C9" s="44"/>
      <c r="D9" s="1" t="s">
        <v>6</v>
      </c>
      <c r="E9" s="2" t="s">
        <v>7</v>
      </c>
      <c r="F9" s="1" t="s">
        <v>8</v>
      </c>
      <c r="G9" s="1" t="s">
        <v>9</v>
      </c>
      <c r="H9" s="1" t="s">
        <v>10</v>
      </c>
      <c r="I9" s="33"/>
    </row>
    <row r="10" spans="2:9" x14ac:dyDescent="0.2">
      <c r="B10" s="7" t="s">
        <v>11</v>
      </c>
      <c r="C10" s="8"/>
      <c r="D10" s="14">
        <f>D11+D19+D29+D39+D49+D59+D72+D76+D63</f>
        <v>88378039.570000008</v>
      </c>
      <c r="E10" s="14">
        <f>E11+E19+E29+E39+E49+E59+E72+E76+E63</f>
        <v>6638087.5999999996</v>
      </c>
      <c r="F10" s="14">
        <f>F11+F19+F29+F39+F49+F59+F72+F76+F63</f>
        <v>95016127.170000002</v>
      </c>
      <c r="G10" s="14">
        <f>G11+G19+G29+G39+G49+G59+G72+G76+G63</f>
        <v>44238094.18</v>
      </c>
      <c r="H10" s="14">
        <f>H11+H19+H29+H39+H49+H59+H72+H76+H63</f>
        <v>43159463.129999995</v>
      </c>
      <c r="I10" s="14">
        <f>I11+I19+I29+I39+I49+I59+I72+I76+I63</f>
        <v>50778032.990000002</v>
      </c>
    </row>
    <row r="11" spans="2:9" x14ac:dyDescent="0.2">
      <c r="B11" s="3" t="s">
        <v>12</v>
      </c>
      <c r="C11" s="9"/>
      <c r="D11" s="15">
        <f>SUM(D12:D18)</f>
        <v>31056452.719999999</v>
      </c>
      <c r="E11" s="15">
        <f>SUM(E12:E18)</f>
        <v>1772443.6</v>
      </c>
      <c r="F11" s="15">
        <f>SUM(F12:F18)</f>
        <v>32828896.32</v>
      </c>
      <c r="G11" s="15">
        <f>SUM(G12:G18)</f>
        <v>11940629</v>
      </c>
      <c r="H11" s="15">
        <f>SUM(H12:H18)</f>
        <v>11940629</v>
      </c>
      <c r="I11" s="15">
        <f>SUM(I12:I18)</f>
        <v>20888267.32</v>
      </c>
    </row>
    <row r="12" spans="2:9" x14ac:dyDescent="0.2">
      <c r="B12" s="13" t="s">
        <v>13</v>
      </c>
      <c r="C12" s="11"/>
      <c r="D12" s="15">
        <v>25707480</v>
      </c>
      <c r="E12" s="16">
        <v>1488576</v>
      </c>
      <c r="F12" s="16">
        <f>D12+E12</f>
        <v>27196056</v>
      </c>
      <c r="G12" s="16">
        <v>11111521</v>
      </c>
      <c r="H12" s="16">
        <v>11111521</v>
      </c>
      <c r="I12" s="16">
        <f>F12-G12</f>
        <v>16084535</v>
      </c>
    </row>
    <row r="13" spans="2:9" x14ac:dyDescent="0.2">
      <c r="B13" s="13" t="s">
        <v>14</v>
      </c>
      <c r="C13" s="11"/>
      <c r="D13" s="15">
        <v>75276</v>
      </c>
      <c r="E13" s="16">
        <v>10962</v>
      </c>
      <c r="F13" s="16">
        <f>D13+E13</f>
        <v>86238</v>
      </c>
      <c r="G13" s="16">
        <v>79620</v>
      </c>
      <c r="H13" s="16">
        <v>79620</v>
      </c>
      <c r="I13" s="16">
        <f>F13-G13</f>
        <v>6618</v>
      </c>
    </row>
    <row r="14" spans="2:9" x14ac:dyDescent="0.2">
      <c r="B14" s="13" t="s">
        <v>15</v>
      </c>
      <c r="C14" s="11"/>
      <c r="D14" s="15">
        <v>4713038</v>
      </c>
      <c r="E14" s="16">
        <v>272905.59999999998</v>
      </c>
      <c r="F14" s="16">
        <f>D14+E14</f>
        <v>4985943.5999999996</v>
      </c>
      <c r="G14" s="16">
        <v>749488</v>
      </c>
      <c r="H14" s="16">
        <v>749488</v>
      </c>
      <c r="I14" s="16">
        <f>F14-G14</f>
        <v>4236455.5999999996</v>
      </c>
    </row>
    <row r="15" spans="2:9" x14ac:dyDescent="0.2">
      <c r="B15" s="13" t="s">
        <v>16</v>
      </c>
      <c r="C15" s="11"/>
      <c r="D15" s="15"/>
      <c r="E15" s="16"/>
      <c r="F15" s="16">
        <f>D15+E15</f>
        <v>0</v>
      </c>
      <c r="G15" s="16"/>
      <c r="H15" s="16"/>
      <c r="I15" s="16">
        <f>F15-G15</f>
        <v>0</v>
      </c>
    </row>
    <row r="16" spans="2:9" x14ac:dyDescent="0.2">
      <c r="B16" s="13" t="s">
        <v>17</v>
      </c>
      <c r="C16" s="11"/>
      <c r="D16" s="15"/>
      <c r="E16" s="16"/>
      <c r="F16" s="16">
        <f>D16+E16</f>
        <v>0</v>
      </c>
      <c r="G16" s="16"/>
      <c r="H16" s="16"/>
      <c r="I16" s="16">
        <f>F16-G16</f>
        <v>0</v>
      </c>
    </row>
    <row r="17" spans="2:9" x14ac:dyDescent="0.2">
      <c r="B17" s="13" t="s">
        <v>18</v>
      </c>
      <c r="C17" s="11"/>
      <c r="D17" s="15">
        <v>560658.72</v>
      </c>
      <c r="E17" s="16">
        <v>0</v>
      </c>
      <c r="F17" s="16">
        <f>D17+E17</f>
        <v>560658.72</v>
      </c>
      <c r="G17" s="16">
        <v>0</v>
      </c>
      <c r="H17" s="16">
        <v>0</v>
      </c>
      <c r="I17" s="16">
        <f>F17-G17</f>
        <v>560658.72</v>
      </c>
    </row>
    <row r="18" spans="2:9" x14ac:dyDescent="0.2">
      <c r="B18" s="13" t="s">
        <v>19</v>
      </c>
      <c r="C18" s="11"/>
      <c r="D18" s="15"/>
      <c r="E18" s="16"/>
      <c r="F18" s="16">
        <f>D18+E18</f>
        <v>0</v>
      </c>
      <c r="G18" s="16"/>
      <c r="H18" s="16"/>
      <c r="I18" s="16">
        <f>F18-G18</f>
        <v>0</v>
      </c>
    </row>
    <row r="19" spans="2:9" x14ac:dyDescent="0.2">
      <c r="B19" s="3" t="s">
        <v>20</v>
      </c>
      <c r="C19" s="9"/>
      <c r="D19" s="15">
        <f>SUM(D20:D28)</f>
        <v>9847709.8099999987</v>
      </c>
      <c r="E19" s="15">
        <f>SUM(E20:E28)</f>
        <v>-280000</v>
      </c>
      <c r="F19" s="15">
        <f>SUM(F20:F28)</f>
        <v>9567709.8099999987</v>
      </c>
      <c r="G19" s="15">
        <f>SUM(G20:G28)</f>
        <v>5129320.24</v>
      </c>
      <c r="H19" s="15">
        <f>SUM(H20:H28)</f>
        <v>4605768.26</v>
      </c>
      <c r="I19" s="15">
        <f>SUM(I20:I28)</f>
        <v>4438389.57</v>
      </c>
    </row>
    <row r="20" spans="2:9" x14ac:dyDescent="0.2">
      <c r="B20" s="13" t="s">
        <v>21</v>
      </c>
      <c r="C20" s="11"/>
      <c r="D20" s="15">
        <v>369620.77</v>
      </c>
      <c r="E20" s="16">
        <v>0</v>
      </c>
      <c r="F20" s="15">
        <f>D20+E20</f>
        <v>369620.77</v>
      </c>
      <c r="G20" s="16">
        <v>202403.49</v>
      </c>
      <c r="H20" s="16">
        <v>168966.49</v>
      </c>
      <c r="I20" s="16">
        <f>F20-G20</f>
        <v>167217.28000000003</v>
      </c>
    </row>
    <row r="21" spans="2:9" x14ac:dyDescent="0.2">
      <c r="B21" s="13" t="s">
        <v>22</v>
      </c>
      <c r="C21" s="11"/>
      <c r="D21" s="15">
        <v>43070</v>
      </c>
      <c r="E21" s="16">
        <v>30000</v>
      </c>
      <c r="F21" s="15">
        <f>D21+E21</f>
        <v>73070</v>
      </c>
      <c r="G21" s="16">
        <v>97559.33</v>
      </c>
      <c r="H21" s="16">
        <v>97559.33</v>
      </c>
      <c r="I21" s="16">
        <f>F21-G21</f>
        <v>-24489.33</v>
      </c>
    </row>
    <row r="22" spans="2:9" x14ac:dyDescent="0.2">
      <c r="B22" s="13" t="s">
        <v>23</v>
      </c>
      <c r="C22" s="11"/>
      <c r="D22" s="15">
        <v>213470</v>
      </c>
      <c r="E22" s="16">
        <v>50000</v>
      </c>
      <c r="F22" s="15">
        <f>D22+E22</f>
        <v>263470</v>
      </c>
      <c r="G22" s="16">
        <v>81701.429999999993</v>
      </c>
      <c r="H22" s="16">
        <v>81701.429999999993</v>
      </c>
      <c r="I22" s="16">
        <f>F22-G22</f>
        <v>181768.57</v>
      </c>
    </row>
    <row r="23" spans="2:9" x14ac:dyDescent="0.2">
      <c r="B23" s="13" t="s">
        <v>24</v>
      </c>
      <c r="C23" s="11"/>
      <c r="D23" s="15">
        <v>2961600</v>
      </c>
      <c r="E23" s="16">
        <v>-740000</v>
      </c>
      <c r="F23" s="15">
        <f>D23+E23</f>
        <v>2221600</v>
      </c>
      <c r="G23" s="16">
        <v>1271159.04</v>
      </c>
      <c r="H23" s="16">
        <v>943293.14</v>
      </c>
      <c r="I23" s="16">
        <f>F23-G23</f>
        <v>950440.95999999996</v>
      </c>
    </row>
    <row r="24" spans="2:9" x14ac:dyDescent="0.2">
      <c r="B24" s="13" t="s">
        <v>25</v>
      </c>
      <c r="C24" s="11"/>
      <c r="D24" s="15">
        <v>1385500</v>
      </c>
      <c r="E24" s="16">
        <v>300000</v>
      </c>
      <c r="F24" s="15">
        <f>D24+E24</f>
        <v>1685500</v>
      </c>
      <c r="G24" s="16">
        <v>638060.48</v>
      </c>
      <c r="H24" s="16">
        <v>638060.48</v>
      </c>
      <c r="I24" s="16">
        <f>F24-G24</f>
        <v>1047439.52</v>
      </c>
    </row>
    <row r="25" spans="2:9" x14ac:dyDescent="0.2">
      <c r="B25" s="13" t="s">
        <v>26</v>
      </c>
      <c r="C25" s="11"/>
      <c r="D25" s="15">
        <v>2697484.9</v>
      </c>
      <c r="E25" s="16">
        <v>0</v>
      </c>
      <c r="F25" s="15">
        <f>D25+E25</f>
        <v>2697484.9</v>
      </c>
      <c r="G25" s="16">
        <v>1555865.27</v>
      </c>
      <c r="H25" s="16">
        <v>1403501.17</v>
      </c>
      <c r="I25" s="16">
        <f>F25-G25</f>
        <v>1141619.6299999999</v>
      </c>
    </row>
    <row r="26" spans="2:9" x14ac:dyDescent="0.2">
      <c r="B26" s="13" t="s">
        <v>27</v>
      </c>
      <c r="C26" s="11"/>
      <c r="D26" s="15">
        <v>293224.14</v>
      </c>
      <c r="E26" s="16">
        <v>0</v>
      </c>
      <c r="F26" s="15">
        <f>D26+E26</f>
        <v>293224.14</v>
      </c>
      <c r="G26" s="16">
        <v>88784.83</v>
      </c>
      <c r="H26" s="16">
        <v>88784.83</v>
      </c>
      <c r="I26" s="16">
        <f>F26-G26</f>
        <v>204439.31</v>
      </c>
    </row>
    <row r="27" spans="2:9" x14ac:dyDescent="0.2">
      <c r="B27" s="13" t="s">
        <v>28</v>
      </c>
      <c r="C27" s="11"/>
      <c r="D27" s="15"/>
      <c r="E27" s="16"/>
      <c r="F27" s="15">
        <f>D27+E27</f>
        <v>0</v>
      </c>
      <c r="G27" s="16"/>
      <c r="H27" s="16"/>
      <c r="I27" s="16">
        <f>F27-G27</f>
        <v>0</v>
      </c>
    </row>
    <row r="28" spans="2:9" x14ac:dyDescent="0.2">
      <c r="B28" s="13" t="s">
        <v>29</v>
      </c>
      <c r="C28" s="11"/>
      <c r="D28" s="15">
        <v>1883740</v>
      </c>
      <c r="E28" s="16">
        <v>80000</v>
      </c>
      <c r="F28" s="15">
        <f>D28+E28</f>
        <v>1963740</v>
      </c>
      <c r="G28" s="16">
        <v>1193786.3700000001</v>
      </c>
      <c r="H28" s="16">
        <v>1183901.3899999999</v>
      </c>
      <c r="I28" s="16">
        <f>F28-G28</f>
        <v>769953.62999999989</v>
      </c>
    </row>
    <row r="29" spans="2:9" x14ac:dyDescent="0.2">
      <c r="B29" s="3" t="s">
        <v>30</v>
      </c>
      <c r="C29" s="9"/>
      <c r="D29" s="15">
        <f>SUM(D30:D38)</f>
        <v>40550589.700000003</v>
      </c>
      <c r="E29" s="15">
        <f>SUM(E30:E38)</f>
        <v>5145644</v>
      </c>
      <c r="F29" s="15">
        <f>SUM(F30:F38)</f>
        <v>45696233.700000003</v>
      </c>
      <c r="G29" s="15">
        <f>SUM(G30:G38)</f>
        <v>25266340.399999995</v>
      </c>
      <c r="H29" s="15">
        <f>SUM(H30:H38)</f>
        <v>24711261.329999994</v>
      </c>
      <c r="I29" s="15">
        <f>SUM(I30:I38)</f>
        <v>20429893.300000004</v>
      </c>
    </row>
    <row r="30" spans="2:9" x14ac:dyDescent="0.2">
      <c r="B30" s="13" t="s">
        <v>31</v>
      </c>
      <c r="C30" s="11"/>
      <c r="D30" s="15">
        <v>28464149.41</v>
      </c>
      <c r="E30" s="16">
        <v>-4910000</v>
      </c>
      <c r="F30" s="15">
        <f>D30+E30</f>
        <v>23554149.41</v>
      </c>
      <c r="G30" s="16">
        <v>13481016.43</v>
      </c>
      <c r="H30" s="16">
        <v>13481016.43</v>
      </c>
      <c r="I30" s="16">
        <f>F30-G30</f>
        <v>10073132.98</v>
      </c>
    </row>
    <row r="31" spans="2:9" x14ac:dyDescent="0.2">
      <c r="B31" s="13" t="s">
        <v>32</v>
      </c>
      <c r="C31" s="11"/>
      <c r="D31" s="15">
        <v>717000</v>
      </c>
      <c r="E31" s="16">
        <v>5434500</v>
      </c>
      <c r="F31" s="15">
        <f>D31+E31</f>
        <v>6151500</v>
      </c>
      <c r="G31" s="16">
        <v>3550127.84</v>
      </c>
      <c r="H31" s="16">
        <v>3550127.84</v>
      </c>
      <c r="I31" s="16">
        <f>F31-G31</f>
        <v>2601372.16</v>
      </c>
    </row>
    <row r="32" spans="2:9" x14ac:dyDescent="0.2">
      <c r="B32" s="13" t="s">
        <v>33</v>
      </c>
      <c r="C32" s="11"/>
      <c r="D32" s="15">
        <v>2655815.23</v>
      </c>
      <c r="E32" s="16">
        <v>321144</v>
      </c>
      <c r="F32" s="15">
        <f>D32+E32</f>
        <v>2976959.23</v>
      </c>
      <c r="G32" s="16">
        <v>1327678.77</v>
      </c>
      <c r="H32" s="16">
        <v>1221568.77</v>
      </c>
      <c r="I32" s="16">
        <f>F32-G32</f>
        <v>1649280.46</v>
      </c>
    </row>
    <row r="33" spans="2:9" x14ac:dyDescent="0.2">
      <c r="B33" s="13" t="s">
        <v>34</v>
      </c>
      <c r="C33" s="11"/>
      <c r="D33" s="15">
        <v>1078500</v>
      </c>
      <c r="E33" s="16">
        <v>300000</v>
      </c>
      <c r="F33" s="15">
        <f>D33+E33</f>
        <v>1378500</v>
      </c>
      <c r="G33" s="16">
        <v>875288.81</v>
      </c>
      <c r="H33" s="16">
        <v>568947.74</v>
      </c>
      <c r="I33" s="16">
        <f>F33-G33</f>
        <v>503211.18999999994</v>
      </c>
    </row>
    <row r="34" spans="2:9" x14ac:dyDescent="0.2">
      <c r="B34" s="13" t="s">
        <v>35</v>
      </c>
      <c r="C34" s="11"/>
      <c r="D34" s="15">
        <v>4083627.2</v>
      </c>
      <c r="E34" s="16">
        <v>3900000</v>
      </c>
      <c r="F34" s="15">
        <f>D34+E34</f>
        <v>7983627.2000000002</v>
      </c>
      <c r="G34" s="16">
        <v>3645556.79</v>
      </c>
      <c r="H34" s="16">
        <v>3503314.79</v>
      </c>
      <c r="I34" s="16">
        <f>F34-G34</f>
        <v>4338070.41</v>
      </c>
    </row>
    <row r="35" spans="2:9" x14ac:dyDescent="0.2">
      <c r="B35" s="13" t="s">
        <v>36</v>
      </c>
      <c r="C35" s="11"/>
      <c r="D35" s="15">
        <v>30000</v>
      </c>
      <c r="E35" s="16">
        <v>0</v>
      </c>
      <c r="F35" s="15">
        <f>D35+E35</f>
        <v>30000</v>
      </c>
      <c r="G35" s="16">
        <v>0</v>
      </c>
      <c r="H35" s="16">
        <v>0</v>
      </c>
      <c r="I35" s="16">
        <f>F35-G35</f>
        <v>30000</v>
      </c>
    </row>
    <row r="36" spans="2:9" x14ac:dyDescent="0.2">
      <c r="B36" s="13" t="s">
        <v>37</v>
      </c>
      <c r="C36" s="11"/>
      <c r="D36" s="15">
        <v>103830</v>
      </c>
      <c r="E36" s="16">
        <v>0</v>
      </c>
      <c r="F36" s="15">
        <f>D36+E36</f>
        <v>103830</v>
      </c>
      <c r="G36" s="16">
        <v>0</v>
      </c>
      <c r="H36" s="16">
        <v>0</v>
      </c>
      <c r="I36" s="16">
        <f>F36-G36</f>
        <v>103830</v>
      </c>
    </row>
    <row r="37" spans="2:9" x14ac:dyDescent="0.2">
      <c r="B37" s="13" t="s">
        <v>38</v>
      </c>
      <c r="C37" s="11"/>
      <c r="D37" s="15">
        <v>141375.85999999999</v>
      </c>
      <c r="E37" s="16">
        <v>0</v>
      </c>
      <c r="F37" s="15">
        <f>D37+E37</f>
        <v>141375.85999999999</v>
      </c>
      <c r="G37" s="16">
        <v>92510.2</v>
      </c>
      <c r="H37" s="16">
        <v>92124.2</v>
      </c>
      <c r="I37" s="16">
        <f>F37-G37</f>
        <v>48865.659999999989</v>
      </c>
    </row>
    <row r="38" spans="2:9" x14ac:dyDescent="0.2">
      <c r="B38" s="13" t="s">
        <v>39</v>
      </c>
      <c r="C38" s="11"/>
      <c r="D38" s="15">
        <v>3276292</v>
      </c>
      <c r="E38" s="16">
        <v>100000</v>
      </c>
      <c r="F38" s="15">
        <f>D38+E38</f>
        <v>3376292</v>
      </c>
      <c r="G38" s="16">
        <v>2294161.56</v>
      </c>
      <c r="H38" s="16">
        <v>2294161.56</v>
      </c>
      <c r="I38" s="16">
        <f>F38-G38</f>
        <v>1082130.44</v>
      </c>
    </row>
    <row r="39" spans="2:9" ht="25.5" customHeight="1" x14ac:dyDescent="0.2">
      <c r="B39" s="45" t="s">
        <v>40</v>
      </c>
      <c r="C39" s="46"/>
      <c r="D39" s="15">
        <f>SUM(D40:D48)</f>
        <v>3392704</v>
      </c>
      <c r="E39" s="15">
        <f>SUM(E40:E48)</f>
        <v>0</v>
      </c>
      <c r="F39" s="15">
        <f>SUM(F40:F48)</f>
        <v>3392704</v>
      </c>
      <c r="G39" s="15">
        <f>SUM(G40:G48)</f>
        <v>1213090</v>
      </c>
      <c r="H39" s="15">
        <f>SUM(H40:H48)</f>
        <v>1213090</v>
      </c>
      <c r="I39" s="15">
        <f>SUM(I40:I48)</f>
        <v>2179614</v>
      </c>
    </row>
    <row r="40" spans="2:9" x14ac:dyDescent="0.2">
      <c r="B40" s="13" t="s">
        <v>41</v>
      </c>
      <c r="C40" s="11"/>
      <c r="D40" s="15"/>
      <c r="E40" s="16"/>
      <c r="F40" s="15">
        <f>D40+E40</f>
        <v>0</v>
      </c>
      <c r="G40" s="16"/>
      <c r="H40" s="16"/>
      <c r="I40" s="16">
        <f>F40-G40</f>
        <v>0</v>
      </c>
    </row>
    <row r="41" spans="2:9" x14ac:dyDescent="0.2">
      <c r="B41" s="13" t="s">
        <v>42</v>
      </c>
      <c r="C41" s="11"/>
      <c r="D41" s="15"/>
      <c r="E41" s="16"/>
      <c r="F41" s="15">
        <f>D41+E41</f>
        <v>0</v>
      </c>
      <c r="G41" s="16"/>
      <c r="H41" s="16"/>
      <c r="I41" s="16">
        <f>F41-G41</f>
        <v>0</v>
      </c>
    </row>
    <row r="42" spans="2:9" x14ac:dyDescent="0.2">
      <c r="B42" s="13" t="s">
        <v>43</v>
      </c>
      <c r="C42" s="11"/>
      <c r="D42" s="15"/>
      <c r="E42" s="16"/>
      <c r="F42" s="15">
        <f>D42+E42</f>
        <v>0</v>
      </c>
      <c r="G42" s="16"/>
      <c r="H42" s="16"/>
      <c r="I42" s="16">
        <f>F42-G42</f>
        <v>0</v>
      </c>
    </row>
    <row r="43" spans="2:9" x14ac:dyDescent="0.2">
      <c r="B43" s="13" t="s">
        <v>44</v>
      </c>
      <c r="C43" s="11"/>
      <c r="D43" s="15"/>
      <c r="E43" s="16"/>
      <c r="F43" s="15">
        <f>D43+E43</f>
        <v>0</v>
      </c>
      <c r="G43" s="16"/>
      <c r="H43" s="16"/>
      <c r="I43" s="16">
        <f>F43-G43</f>
        <v>0</v>
      </c>
    </row>
    <row r="44" spans="2:9" x14ac:dyDescent="0.2">
      <c r="B44" s="13" t="s">
        <v>45</v>
      </c>
      <c r="C44" s="11"/>
      <c r="D44" s="15">
        <v>3392704</v>
      </c>
      <c r="E44" s="16">
        <v>0</v>
      </c>
      <c r="F44" s="15">
        <f>D44+E44</f>
        <v>3392704</v>
      </c>
      <c r="G44" s="16">
        <v>1213090</v>
      </c>
      <c r="H44" s="16">
        <v>1213090</v>
      </c>
      <c r="I44" s="16">
        <f>F44-G44</f>
        <v>2179614</v>
      </c>
    </row>
    <row r="45" spans="2:9" x14ac:dyDescent="0.2">
      <c r="B45" s="13" t="s">
        <v>46</v>
      </c>
      <c r="C45" s="11"/>
      <c r="D45" s="15"/>
      <c r="E45" s="16"/>
      <c r="F45" s="15">
        <f>D45+E45</f>
        <v>0</v>
      </c>
      <c r="G45" s="16"/>
      <c r="H45" s="16"/>
      <c r="I45" s="16">
        <f>F45-G45</f>
        <v>0</v>
      </c>
    </row>
    <row r="46" spans="2:9" x14ac:dyDescent="0.2">
      <c r="B46" s="13" t="s">
        <v>47</v>
      </c>
      <c r="C46" s="11"/>
      <c r="D46" s="15"/>
      <c r="E46" s="16"/>
      <c r="F46" s="15">
        <f>D46+E46</f>
        <v>0</v>
      </c>
      <c r="G46" s="16"/>
      <c r="H46" s="16"/>
      <c r="I46" s="16">
        <f>F46-G46</f>
        <v>0</v>
      </c>
    </row>
    <row r="47" spans="2:9" x14ac:dyDescent="0.2">
      <c r="B47" s="13" t="s">
        <v>48</v>
      </c>
      <c r="C47" s="11"/>
      <c r="D47" s="15"/>
      <c r="E47" s="16"/>
      <c r="F47" s="15">
        <f>D47+E47</f>
        <v>0</v>
      </c>
      <c r="G47" s="16"/>
      <c r="H47" s="16"/>
      <c r="I47" s="16">
        <f>F47-G47</f>
        <v>0</v>
      </c>
    </row>
    <row r="48" spans="2:9" x14ac:dyDescent="0.2">
      <c r="B48" s="13" t="s">
        <v>49</v>
      </c>
      <c r="C48" s="11"/>
      <c r="D48" s="15"/>
      <c r="E48" s="16"/>
      <c r="F48" s="15">
        <f>D48+E48</f>
        <v>0</v>
      </c>
      <c r="G48" s="16"/>
      <c r="H48" s="16"/>
      <c r="I48" s="16">
        <f>F48-G48</f>
        <v>0</v>
      </c>
    </row>
    <row r="49" spans="2:9" x14ac:dyDescent="0.2">
      <c r="B49" s="45" t="s">
        <v>50</v>
      </c>
      <c r="C49" s="46"/>
      <c r="D49" s="15">
        <f>SUM(D50:D58)</f>
        <v>3500583.34</v>
      </c>
      <c r="E49" s="15">
        <f>SUM(E50:E58)</f>
        <v>0</v>
      </c>
      <c r="F49" s="15">
        <f>SUM(F50:F58)</f>
        <v>3500583.34</v>
      </c>
      <c r="G49" s="15">
        <f>SUM(G50:G58)</f>
        <v>688714.54</v>
      </c>
      <c r="H49" s="15">
        <f>SUM(H50:H58)</f>
        <v>688714.54</v>
      </c>
      <c r="I49" s="15">
        <f>SUM(I50:I58)</f>
        <v>2811868.8</v>
      </c>
    </row>
    <row r="50" spans="2:9" x14ac:dyDescent="0.2">
      <c r="B50" s="13" t="s">
        <v>51</v>
      </c>
      <c r="C50" s="11"/>
      <c r="D50" s="15">
        <v>395583.34</v>
      </c>
      <c r="E50" s="16">
        <v>0</v>
      </c>
      <c r="F50" s="15">
        <f>D50+E50</f>
        <v>395583.34</v>
      </c>
      <c r="G50" s="16">
        <v>34390</v>
      </c>
      <c r="H50" s="16">
        <v>34390</v>
      </c>
      <c r="I50" s="16">
        <f>F50-G50</f>
        <v>361193.34</v>
      </c>
    </row>
    <row r="51" spans="2:9" x14ac:dyDescent="0.2">
      <c r="B51" s="13" t="s">
        <v>52</v>
      </c>
      <c r="C51" s="11"/>
      <c r="D51" s="15">
        <v>33500</v>
      </c>
      <c r="E51" s="16">
        <v>0</v>
      </c>
      <c r="F51" s="15">
        <f>D51+E51</f>
        <v>33500</v>
      </c>
      <c r="G51" s="16">
        <v>0</v>
      </c>
      <c r="H51" s="16">
        <v>0</v>
      </c>
      <c r="I51" s="16">
        <f>F51-G51</f>
        <v>33500</v>
      </c>
    </row>
    <row r="52" spans="2:9" x14ac:dyDescent="0.2">
      <c r="B52" s="13" t="s">
        <v>53</v>
      </c>
      <c r="C52" s="11"/>
      <c r="D52" s="15"/>
      <c r="E52" s="16"/>
      <c r="F52" s="15">
        <f>D52+E52</f>
        <v>0</v>
      </c>
      <c r="G52" s="16"/>
      <c r="H52" s="16"/>
      <c r="I52" s="16">
        <f>F52-G52</f>
        <v>0</v>
      </c>
    </row>
    <row r="53" spans="2:9" x14ac:dyDescent="0.2">
      <c r="B53" s="13" t="s">
        <v>54</v>
      </c>
      <c r="C53" s="11"/>
      <c r="D53" s="15">
        <v>925000</v>
      </c>
      <c r="E53" s="16">
        <v>0</v>
      </c>
      <c r="F53" s="15">
        <f>D53+E53</f>
        <v>925000</v>
      </c>
      <c r="G53" s="16">
        <v>243103.44</v>
      </c>
      <c r="H53" s="16">
        <v>243103.44</v>
      </c>
      <c r="I53" s="16">
        <f>F53-G53</f>
        <v>681896.56</v>
      </c>
    </row>
    <row r="54" spans="2:9" x14ac:dyDescent="0.2">
      <c r="B54" s="13" t="s">
        <v>55</v>
      </c>
      <c r="C54" s="11"/>
      <c r="D54" s="15"/>
      <c r="E54" s="16"/>
      <c r="F54" s="15">
        <f>D54+E54</f>
        <v>0</v>
      </c>
      <c r="G54" s="16"/>
      <c r="H54" s="16"/>
      <c r="I54" s="16">
        <f>F54-G54</f>
        <v>0</v>
      </c>
    </row>
    <row r="55" spans="2:9" x14ac:dyDescent="0.2">
      <c r="B55" s="13" t="s">
        <v>56</v>
      </c>
      <c r="C55" s="11"/>
      <c r="D55" s="15">
        <v>2091500</v>
      </c>
      <c r="E55" s="16">
        <v>0</v>
      </c>
      <c r="F55" s="15">
        <f>D55+E55</f>
        <v>2091500</v>
      </c>
      <c r="G55" s="16">
        <v>411221.1</v>
      </c>
      <c r="H55" s="16">
        <v>411221.1</v>
      </c>
      <c r="I55" s="16">
        <f>F55-G55</f>
        <v>1680278.9</v>
      </c>
    </row>
    <row r="56" spans="2:9" x14ac:dyDescent="0.2">
      <c r="B56" s="13" t="s">
        <v>57</v>
      </c>
      <c r="C56" s="11"/>
      <c r="D56" s="15"/>
      <c r="E56" s="16"/>
      <c r="F56" s="15">
        <f>D56+E56</f>
        <v>0</v>
      </c>
      <c r="G56" s="16"/>
      <c r="H56" s="16"/>
      <c r="I56" s="16">
        <f>F56-G56</f>
        <v>0</v>
      </c>
    </row>
    <row r="57" spans="2:9" x14ac:dyDescent="0.2">
      <c r="B57" s="13" t="s">
        <v>58</v>
      </c>
      <c r="C57" s="11"/>
      <c r="D57" s="15"/>
      <c r="E57" s="16"/>
      <c r="F57" s="15">
        <f>D57+E57</f>
        <v>0</v>
      </c>
      <c r="G57" s="16"/>
      <c r="H57" s="16"/>
      <c r="I57" s="16">
        <f>F57-G57</f>
        <v>0</v>
      </c>
    </row>
    <row r="58" spans="2:9" x14ac:dyDescent="0.2">
      <c r="B58" s="13" t="s">
        <v>59</v>
      </c>
      <c r="C58" s="11"/>
      <c r="D58" s="15">
        <v>55000</v>
      </c>
      <c r="E58" s="16">
        <v>0</v>
      </c>
      <c r="F58" s="15">
        <f>D58+E58</f>
        <v>55000</v>
      </c>
      <c r="G58" s="16">
        <v>0</v>
      </c>
      <c r="H58" s="16">
        <v>0</v>
      </c>
      <c r="I58" s="16">
        <f>F58-G58</f>
        <v>55000</v>
      </c>
    </row>
    <row r="59" spans="2:9" x14ac:dyDescent="0.2">
      <c r="B59" s="3" t="s">
        <v>60</v>
      </c>
      <c r="C59" s="9"/>
      <c r="D59" s="15">
        <f>SUM(D60:D62)</f>
        <v>0</v>
      </c>
      <c r="E59" s="15">
        <f>SUM(E60:E62)</f>
        <v>0</v>
      </c>
      <c r="F59" s="15">
        <f>SUM(F60:F62)</f>
        <v>0</v>
      </c>
      <c r="G59" s="15">
        <f>SUM(G60:G62)</f>
        <v>0</v>
      </c>
      <c r="H59" s="15">
        <f>SUM(H60:H62)</f>
        <v>0</v>
      </c>
      <c r="I59" s="16">
        <f>F59-G59</f>
        <v>0</v>
      </c>
    </row>
    <row r="60" spans="2:9" x14ac:dyDescent="0.2">
      <c r="B60" s="13" t="s">
        <v>61</v>
      </c>
      <c r="C60" s="11"/>
      <c r="D60" s="15"/>
      <c r="E60" s="16"/>
      <c r="F60" s="15">
        <f>D60+E60</f>
        <v>0</v>
      </c>
      <c r="G60" s="16"/>
      <c r="H60" s="16"/>
      <c r="I60" s="16">
        <f>F60-G60</f>
        <v>0</v>
      </c>
    </row>
    <row r="61" spans="2:9" x14ac:dyDescent="0.2">
      <c r="B61" s="13" t="s">
        <v>62</v>
      </c>
      <c r="C61" s="11"/>
      <c r="D61" s="15">
        <v>0</v>
      </c>
      <c r="E61" s="16">
        <v>0</v>
      </c>
      <c r="F61" s="15">
        <f>D61+E61</f>
        <v>0</v>
      </c>
      <c r="G61" s="16">
        <v>0</v>
      </c>
      <c r="H61" s="16">
        <v>0</v>
      </c>
      <c r="I61" s="16">
        <f>F61-G61</f>
        <v>0</v>
      </c>
    </row>
    <row r="62" spans="2:9" x14ac:dyDescent="0.2">
      <c r="B62" s="13" t="s">
        <v>63</v>
      </c>
      <c r="C62" s="11"/>
      <c r="D62" s="15"/>
      <c r="E62" s="16"/>
      <c r="F62" s="15">
        <f>D62+E62</f>
        <v>0</v>
      </c>
      <c r="G62" s="16"/>
      <c r="H62" s="16"/>
      <c r="I62" s="16">
        <f>F62-G62</f>
        <v>0</v>
      </c>
    </row>
    <row r="63" spans="2:9" x14ac:dyDescent="0.2">
      <c r="B63" s="45" t="s">
        <v>64</v>
      </c>
      <c r="C63" s="46"/>
      <c r="D63" s="15">
        <f>SUM(D64:D71)</f>
        <v>0</v>
      </c>
      <c r="E63" s="15">
        <f>SUM(E64:E71)</f>
        <v>0</v>
      </c>
      <c r="F63" s="15">
        <f>F64+F65+F66+F67+F68+F70+F71</f>
        <v>0</v>
      </c>
      <c r="G63" s="15">
        <f>SUM(G64:G71)</f>
        <v>0</v>
      </c>
      <c r="H63" s="15">
        <f>SUM(H64:H71)</f>
        <v>0</v>
      </c>
      <c r="I63" s="16">
        <f>F63-G63</f>
        <v>0</v>
      </c>
    </row>
    <row r="64" spans="2:9" x14ac:dyDescent="0.2">
      <c r="B64" s="13" t="s">
        <v>65</v>
      </c>
      <c r="C64" s="11"/>
      <c r="D64" s="15"/>
      <c r="E64" s="16"/>
      <c r="F64" s="15">
        <f>D64+E64</f>
        <v>0</v>
      </c>
      <c r="G64" s="16"/>
      <c r="H64" s="16"/>
      <c r="I64" s="16">
        <f>F64-G64</f>
        <v>0</v>
      </c>
    </row>
    <row r="65" spans="2:9" x14ac:dyDescent="0.2">
      <c r="B65" s="13" t="s">
        <v>66</v>
      </c>
      <c r="C65" s="11"/>
      <c r="D65" s="15"/>
      <c r="E65" s="16"/>
      <c r="F65" s="15">
        <f>D65+E65</f>
        <v>0</v>
      </c>
      <c r="G65" s="16"/>
      <c r="H65" s="16"/>
      <c r="I65" s="16">
        <f>F65-G65</f>
        <v>0</v>
      </c>
    </row>
    <row r="66" spans="2:9" x14ac:dyDescent="0.2">
      <c r="B66" s="13" t="s">
        <v>67</v>
      </c>
      <c r="C66" s="11"/>
      <c r="D66" s="15"/>
      <c r="E66" s="16"/>
      <c r="F66" s="15">
        <f>D66+E66</f>
        <v>0</v>
      </c>
      <c r="G66" s="16"/>
      <c r="H66" s="16"/>
      <c r="I66" s="16">
        <f>F66-G66</f>
        <v>0</v>
      </c>
    </row>
    <row r="67" spans="2:9" x14ac:dyDescent="0.2">
      <c r="B67" s="13" t="s">
        <v>68</v>
      </c>
      <c r="C67" s="11"/>
      <c r="D67" s="15"/>
      <c r="E67" s="16"/>
      <c r="F67" s="15">
        <f>D67+E67</f>
        <v>0</v>
      </c>
      <c r="G67" s="16"/>
      <c r="H67" s="16"/>
      <c r="I67" s="16">
        <f>F67-G67</f>
        <v>0</v>
      </c>
    </row>
    <row r="68" spans="2:9" x14ac:dyDescent="0.2">
      <c r="B68" s="13" t="s">
        <v>69</v>
      </c>
      <c r="C68" s="11"/>
      <c r="D68" s="15"/>
      <c r="E68" s="16"/>
      <c r="F68" s="15">
        <f>D68+E68</f>
        <v>0</v>
      </c>
      <c r="G68" s="16"/>
      <c r="H68" s="16"/>
      <c r="I68" s="16">
        <f>F68-G68</f>
        <v>0</v>
      </c>
    </row>
    <row r="69" spans="2:9" x14ac:dyDescent="0.2">
      <c r="B69" s="13" t="s">
        <v>70</v>
      </c>
      <c r="C69" s="11"/>
      <c r="D69" s="15"/>
      <c r="E69" s="16"/>
      <c r="F69" s="15">
        <f>D69+E69</f>
        <v>0</v>
      </c>
      <c r="G69" s="16"/>
      <c r="H69" s="16"/>
      <c r="I69" s="16">
        <f>F69-G69</f>
        <v>0</v>
      </c>
    </row>
    <row r="70" spans="2:9" x14ac:dyDescent="0.2">
      <c r="B70" s="13" t="s">
        <v>71</v>
      </c>
      <c r="C70" s="11"/>
      <c r="D70" s="15"/>
      <c r="E70" s="16"/>
      <c r="F70" s="15">
        <f>D70+E70</f>
        <v>0</v>
      </c>
      <c r="G70" s="16"/>
      <c r="H70" s="16"/>
      <c r="I70" s="16">
        <f>F70-G70</f>
        <v>0</v>
      </c>
    </row>
    <row r="71" spans="2:9" x14ac:dyDescent="0.2">
      <c r="B71" s="13" t="s">
        <v>72</v>
      </c>
      <c r="C71" s="11"/>
      <c r="D71" s="15"/>
      <c r="E71" s="16"/>
      <c r="F71" s="15">
        <f>D71+E71</f>
        <v>0</v>
      </c>
      <c r="G71" s="16"/>
      <c r="H71" s="16"/>
      <c r="I71" s="16">
        <f>F71-G71</f>
        <v>0</v>
      </c>
    </row>
    <row r="72" spans="2:9" x14ac:dyDescent="0.2">
      <c r="B72" s="3" t="s">
        <v>73</v>
      </c>
      <c r="C72" s="9"/>
      <c r="D72" s="15">
        <f>SUM(D73:D75)</f>
        <v>0</v>
      </c>
      <c r="E72" s="15">
        <f>SUM(E73:E75)</f>
        <v>0</v>
      </c>
      <c r="F72" s="15">
        <f>SUM(F73:F75)</f>
        <v>0</v>
      </c>
      <c r="G72" s="15">
        <f>SUM(G73:G75)</f>
        <v>0</v>
      </c>
      <c r="H72" s="15">
        <f>SUM(H73:H75)</f>
        <v>0</v>
      </c>
      <c r="I72" s="16">
        <f>F72-G72</f>
        <v>0</v>
      </c>
    </row>
    <row r="73" spans="2:9" x14ac:dyDescent="0.2">
      <c r="B73" s="13" t="s">
        <v>74</v>
      </c>
      <c r="C73" s="11"/>
      <c r="D73" s="15"/>
      <c r="E73" s="16"/>
      <c r="F73" s="15">
        <f>D73+E73</f>
        <v>0</v>
      </c>
      <c r="G73" s="16"/>
      <c r="H73" s="16"/>
      <c r="I73" s="16">
        <f>F73-G73</f>
        <v>0</v>
      </c>
    </row>
    <row r="74" spans="2:9" x14ac:dyDescent="0.2">
      <c r="B74" s="13" t="s">
        <v>75</v>
      </c>
      <c r="C74" s="11"/>
      <c r="D74" s="15"/>
      <c r="E74" s="16"/>
      <c r="F74" s="15">
        <f>D74+E74</f>
        <v>0</v>
      </c>
      <c r="G74" s="16"/>
      <c r="H74" s="16"/>
      <c r="I74" s="16">
        <f>F74-G74</f>
        <v>0</v>
      </c>
    </row>
    <row r="75" spans="2:9" x14ac:dyDescent="0.2">
      <c r="B75" s="13" t="s">
        <v>76</v>
      </c>
      <c r="C75" s="11"/>
      <c r="D75" s="15"/>
      <c r="E75" s="16"/>
      <c r="F75" s="15">
        <f>D75+E75</f>
        <v>0</v>
      </c>
      <c r="G75" s="16"/>
      <c r="H75" s="16"/>
      <c r="I75" s="16">
        <f>F75-G75</f>
        <v>0</v>
      </c>
    </row>
    <row r="76" spans="2:9" x14ac:dyDescent="0.2">
      <c r="B76" s="3" t="s">
        <v>77</v>
      </c>
      <c r="C76" s="9"/>
      <c r="D76" s="15">
        <f>SUM(D77:D83)</f>
        <v>30000</v>
      </c>
      <c r="E76" s="15">
        <f>SUM(E77:E83)</f>
        <v>0</v>
      </c>
      <c r="F76" s="15">
        <f>SUM(F77:F83)</f>
        <v>30000</v>
      </c>
      <c r="G76" s="15">
        <f>SUM(G77:G83)</f>
        <v>0</v>
      </c>
      <c r="H76" s="15">
        <f>SUM(H77:H83)</f>
        <v>0</v>
      </c>
      <c r="I76" s="16">
        <f>F76-G76</f>
        <v>30000</v>
      </c>
    </row>
    <row r="77" spans="2:9" x14ac:dyDescent="0.2">
      <c r="B77" s="13" t="s">
        <v>78</v>
      </c>
      <c r="C77" s="11"/>
      <c r="D77" s="15"/>
      <c r="E77" s="16"/>
      <c r="F77" s="15">
        <f>D77+E77</f>
        <v>0</v>
      </c>
      <c r="G77" s="16"/>
      <c r="H77" s="16"/>
      <c r="I77" s="16">
        <f>F77-G77</f>
        <v>0</v>
      </c>
    </row>
    <row r="78" spans="2:9" x14ac:dyDescent="0.2">
      <c r="B78" s="13" t="s">
        <v>79</v>
      </c>
      <c r="C78" s="11"/>
      <c r="D78" s="15"/>
      <c r="E78" s="16"/>
      <c r="F78" s="15">
        <f>D78+E78</f>
        <v>0</v>
      </c>
      <c r="G78" s="16"/>
      <c r="H78" s="16"/>
      <c r="I78" s="16">
        <f>F78-G78</f>
        <v>0</v>
      </c>
    </row>
    <row r="79" spans="2:9" x14ac:dyDescent="0.2">
      <c r="B79" s="13" t="s">
        <v>80</v>
      </c>
      <c r="C79" s="11"/>
      <c r="D79" s="15"/>
      <c r="E79" s="16"/>
      <c r="F79" s="15">
        <f>D79+E79</f>
        <v>0</v>
      </c>
      <c r="G79" s="16"/>
      <c r="H79" s="16"/>
      <c r="I79" s="16">
        <f>F79-G79</f>
        <v>0</v>
      </c>
    </row>
    <row r="80" spans="2:9" x14ac:dyDescent="0.2">
      <c r="B80" s="13" t="s">
        <v>81</v>
      </c>
      <c r="C80" s="11"/>
      <c r="D80" s="15"/>
      <c r="E80" s="16"/>
      <c r="F80" s="15">
        <f>D80+E80</f>
        <v>0</v>
      </c>
      <c r="G80" s="16"/>
      <c r="H80" s="16"/>
      <c r="I80" s="16">
        <f>F80-G80</f>
        <v>0</v>
      </c>
    </row>
    <row r="81" spans="2:9" x14ac:dyDescent="0.2">
      <c r="B81" s="13" t="s">
        <v>82</v>
      </c>
      <c r="C81" s="11"/>
      <c r="D81" s="15"/>
      <c r="E81" s="16"/>
      <c r="F81" s="15">
        <f>D81+E81</f>
        <v>0</v>
      </c>
      <c r="G81" s="16"/>
      <c r="H81" s="16"/>
      <c r="I81" s="16">
        <f>F81-G81</f>
        <v>0</v>
      </c>
    </row>
    <row r="82" spans="2:9" x14ac:dyDescent="0.2">
      <c r="B82" s="13" t="s">
        <v>83</v>
      </c>
      <c r="C82" s="11"/>
      <c r="D82" s="15"/>
      <c r="E82" s="16"/>
      <c r="F82" s="15">
        <f>D82+E82</f>
        <v>0</v>
      </c>
      <c r="G82" s="16"/>
      <c r="H82" s="16"/>
      <c r="I82" s="16">
        <f>F82-G82</f>
        <v>0</v>
      </c>
    </row>
    <row r="83" spans="2:9" x14ac:dyDescent="0.2">
      <c r="B83" s="13" t="s">
        <v>84</v>
      </c>
      <c r="C83" s="11"/>
      <c r="D83" s="15">
        <v>30000</v>
      </c>
      <c r="E83" s="16">
        <v>0</v>
      </c>
      <c r="F83" s="15">
        <f>D83+E83</f>
        <v>30000</v>
      </c>
      <c r="G83" s="16">
        <v>0</v>
      </c>
      <c r="H83" s="16">
        <v>0</v>
      </c>
      <c r="I83" s="16">
        <f>F83-G83</f>
        <v>30000</v>
      </c>
    </row>
    <row r="84" spans="2:9" x14ac:dyDescent="0.2">
      <c r="B84" s="22"/>
      <c r="C84" s="23"/>
      <c r="D84" s="24"/>
      <c r="E84" s="25"/>
      <c r="F84" s="25"/>
      <c r="G84" s="25"/>
      <c r="H84" s="25"/>
      <c r="I84" s="25"/>
    </row>
    <row r="85" spans="2:9" x14ac:dyDescent="0.2">
      <c r="B85" s="19" t="s">
        <v>85</v>
      </c>
      <c r="C85" s="20"/>
      <c r="D85" s="21">
        <f>D86+D104+D94+D114+D124+D134+D138+D147+D151</f>
        <v>4200000</v>
      </c>
      <c r="E85" s="21">
        <f>E86+E104+E94+E114+E124+E134+E138+E147+E151</f>
        <v>0</v>
      </c>
      <c r="F85" s="21">
        <f>F86+F104+F94+F114+F124+F134+F138+F147+F151</f>
        <v>4200000</v>
      </c>
      <c r="G85" s="21">
        <f>G86+G104+G94+G114+G124+G134+G138+G147+G151</f>
        <v>0</v>
      </c>
      <c r="H85" s="21">
        <f>H86+H104+H94+H114+H124+H134+H138+H147+H151</f>
        <v>0</v>
      </c>
      <c r="I85" s="21">
        <f>I86+I104+I94+I114+I124+I134+I138+I147+I151</f>
        <v>4200000</v>
      </c>
    </row>
    <row r="86" spans="2:9" x14ac:dyDescent="0.2">
      <c r="B86" s="3" t="s">
        <v>12</v>
      </c>
      <c r="C86" s="9"/>
      <c r="D86" s="15">
        <f>SUM(D87:D93)</f>
        <v>0</v>
      </c>
      <c r="E86" s="15">
        <f>SUM(E87:E93)</f>
        <v>0</v>
      </c>
      <c r="F86" s="15">
        <f>SUM(F87:F93)</f>
        <v>0</v>
      </c>
      <c r="G86" s="15">
        <f>SUM(G87:G93)</f>
        <v>0</v>
      </c>
      <c r="H86" s="15">
        <f>SUM(H87:H93)</f>
        <v>0</v>
      </c>
      <c r="I86" s="16">
        <f>F86-G86</f>
        <v>0</v>
      </c>
    </row>
    <row r="87" spans="2:9" x14ac:dyDescent="0.2">
      <c r="B87" s="13" t="s">
        <v>13</v>
      </c>
      <c r="C87" s="11"/>
      <c r="D87" s="15"/>
      <c r="E87" s="16"/>
      <c r="F87" s="15">
        <f>D87+E87</f>
        <v>0</v>
      </c>
      <c r="G87" s="16"/>
      <c r="H87" s="16"/>
      <c r="I87" s="16">
        <f>F87-G87</f>
        <v>0</v>
      </c>
    </row>
    <row r="88" spans="2:9" x14ac:dyDescent="0.2">
      <c r="B88" s="13" t="s">
        <v>14</v>
      </c>
      <c r="C88" s="11"/>
      <c r="D88" s="15"/>
      <c r="E88" s="16"/>
      <c r="F88" s="15">
        <f>D88+E88</f>
        <v>0</v>
      </c>
      <c r="G88" s="16"/>
      <c r="H88" s="16"/>
      <c r="I88" s="16">
        <f>F88-G88</f>
        <v>0</v>
      </c>
    </row>
    <row r="89" spans="2:9" x14ac:dyDescent="0.2">
      <c r="B89" s="13" t="s">
        <v>15</v>
      </c>
      <c r="C89" s="11"/>
      <c r="D89" s="15"/>
      <c r="E89" s="16"/>
      <c r="F89" s="15">
        <f>D89+E89</f>
        <v>0</v>
      </c>
      <c r="G89" s="16"/>
      <c r="H89" s="16"/>
      <c r="I89" s="16">
        <f>F89-G89</f>
        <v>0</v>
      </c>
    </row>
    <row r="90" spans="2:9" x14ac:dyDescent="0.2">
      <c r="B90" s="13" t="s">
        <v>16</v>
      </c>
      <c r="C90" s="11"/>
      <c r="D90" s="15"/>
      <c r="E90" s="16"/>
      <c r="F90" s="15">
        <f>D90+E90</f>
        <v>0</v>
      </c>
      <c r="G90" s="16"/>
      <c r="H90" s="16"/>
      <c r="I90" s="16">
        <f>F90-G90</f>
        <v>0</v>
      </c>
    </row>
    <row r="91" spans="2:9" x14ac:dyDescent="0.2">
      <c r="B91" s="13" t="s">
        <v>17</v>
      </c>
      <c r="C91" s="11"/>
      <c r="D91" s="15"/>
      <c r="E91" s="16"/>
      <c r="F91" s="15">
        <f>D91+E91</f>
        <v>0</v>
      </c>
      <c r="G91" s="16"/>
      <c r="H91" s="16"/>
      <c r="I91" s="16">
        <f>F91-G91</f>
        <v>0</v>
      </c>
    </row>
    <row r="92" spans="2:9" x14ac:dyDescent="0.2">
      <c r="B92" s="13" t="s">
        <v>18</v>
      </c>
      <c r="C92" s="11"/>
      <c r="D92" s="15"/>
      <c r="E92" s="16"/>
      <c r="F92" s="15">
        <f>D92+E92</f>
        <v>0</v>
      </c>
      <c r="G92" s="16"/>
      <c r="H92" s="16"/>
      <c r="I92" s="16">
        <f>F92-G92</f>
        <v>0</v>
      </c>
    </row>
    <row r="93" spans="2:9" x14ac:dyDescent="0.2">
      <c r="B93" s="13" t="s">
        <v>19</v>
      </c>
      <c r="C93" s="11"/>
      <c r="D93" s="15"/>
      <c r="E93" s="16"/>
      <c r="F93" s="15">
        <f>D93+E93</f>
        <v>0</v>
      </c>
      <c r="G93" s="16"/>
      <c r="H93" s="16"/>
      <c r="I93" s="16">
        <f>F93-G93</f>
        <v>0</v>
      </c>
    </row>
    <row r="94" spans="2:9" x14ac:dyDescent="0.2">
      <c r="B94" s="3" t="s">
        <v>20</v>
      </c>
      <c r="C94" s="9"/>
      <c r="D94" s="15">
        <f>SUM(D95:D103)</f>
        <v>0</v>
      </c>
      <c r="E94" s="15">
        <f>SUM(E95:E103)</f>
        <v>0</v>
      </c>
      <c r="F94" s="15">
        <f>SUM(F95:F103)</f>
        <v>0</v>
      </c>
      <c r="G94" s="15">
        <f>SUM(G95:G103)</f>
        <v>0</v>
      </c>
      <c r="H94" s="15">
        <f>SUM(H95:H103)</f>
        <v>0</v>
      </c>
      <c r="I94" s="16">
        <f>F94-G94</f>
        <v>0</v>
      </c>
    </row>
    <row r="95" spans="2:9" x14ac:dyDescent="0.2">
      <c r="B95" s="13" t="s">
        <v>21</v>
      </c>
      <c r="C95" s="11"/>
      <c r="D95" s="15"/>
      <c r="E95" s="16"/>
      <c r="F95" s="15">
        <f>D95+E95</f>
        <v>0</v>
      </c>
      <c r="G95" s="16"/>
      <c r="H95" s="16"/>
      <c r="I95" s="16">
        <f>F95-G95</f>
        <v>0</v>
      </c>
    </row>
    <row r="96" spans="2:9" x14ac:dyDescent="0.2">
      <c r="B96" s="13" t="s">
        <v>22</v>
      </c>
      <c r="C96" s="11"/>
      <c r="D96" s="15"/>
      <c r="E96" s="16"/>
      <c r="F96" s="15">
        <f>D96+E96</f>
        <v>0</v>
      </c>
      <c r="G96" s="16"/>
      <c r="H96" s="16"/>
      <c r="I96" s="16">
        <f>F96-G96</f>
        <v>0</v>
      </c>
    </row>
    <row r="97" spans="2:9" x14ac:dyDescent="0.2">
      <c r="B97" s="13" t="s">
        <v>23</v>
      </c>
      <c r="C97" s="11"/>
      <c r="D97" s="15"/>
      <c r="E97" s="16"/>
      <c r="F97" s="15">
        <f>D97+E97</f>
        <v>0</v>
      </c>
      <c r="G97" s="16"/>
      <c r="H97" s="16"/>
      <c r="I97" s="16">
        <f>F97-G97</f>
        <v>0</v>
      </c>
    </row>
    <row r="98" spans="2:9" x14ac:dyDescent="0.2">
      <c r="B98" s="13" t="s">
        <v>24</v>
      </c>
      <c r="C98" s="11"/>
      <c r="D98" s="15"/>
      <c r="E98" s="16"/>
      <c r="F98" s="15">
        <f>D98+E98</f>
        <v>0</v>
      </c>
      <c r="G98" s="16"/>
      <c r="H98" s="16"/>
      <c r="I98" s="16">
        <f>F98-G98</f>
        <v>0</v>
      </c>
    </row>
    <row r="99" spans="2:9" x14ac:dyDescent="0.2">
      <c r="B99" s="13" t="s">
        <v>25</v>
      </c>
      <c r="C99" s="11"/>
      <c r="D99" s="15"/>
      <c r="E99" s="16"/>
      <c r="F99" s="15">
        <f>D99+E99</f>
        <v>0</v>
      </c>
      <c r="G99" s="16"/>
      <c r="H99" s="16"/>
      <c r="I99" s="16">
        <f>F99-G99</f>
        <v>0</v>
      </c>
    </row>
    <row r="100" spans="2:9" x14ac:dyDescent="0.2">
      <c r="B100" s="13" t="s">
        <v>26</v>
      </c>
      <c r="C100" s="11"/>
      <c r="D100" s="15"/>
      <c r="E100" s="16"/>
      <c r="F100" s="15">
        <f>D100+E100</f>
        <v>0</v>
      </c>
      <c r="G100" s="16"/>
      <c r="H100" s="16"/>
      <c r="I100" s="16">
        <f>F100-G100</f>
        <v>0</v>
      </c>
    </row>
    <row r="101" spans="2:9" x14ac:dyDescent="0.2">
      <c r="B101" s="13" t="s">
        <v>27</v>
      </c>
      <c r="C101" s="11"/>
      <c r="D101" s="15"/>
      <c r="E101" s="16"/>
      <c r="F101" s="15">
        <f>D101+E101</f>
        <v>0</v>
      </c>
      <c r="G101" s="16"/>
      <c r="H101" s="16"/>
      <c r="I101" s="16">
        <f>F101-G101</f>
        <v>0</v>
      </c>
    </row>
    <row r="102" spans="2:9" x14ac:dyDescent="0.2">
      <c r="B102" s="13" t="s">
        <v>28</v>
      </c>
      <c r="C102" s="11"/>
      <c r="D102" s="15"/>
      <c r="E102" s="16"/>
      <c r="F102" s="15">
        <f>D102+E102</f>
        <v>0</v>
      </c>
      <c r="G102" s="16"/>
      <c r="H102" s="16"/>
      <c r="I102" s="16">
        <f>F102-G102</f>
        <v>0</v>
      </c>
    </row>
    <row r="103" spans="2:9" x14ac:dyDescent="0.2">
      <c r="B103" s="13" t="s">
        <v>29</v>
      </c>
      <c r="C103" s="11"/>
      <c r="D103" s="15"/>
      <c r="E103" s="16"/>
      <c r="F103" s="15">
        <f>D103+E103</f>
        <v>0</v>
      </c>
      <c r="G103" s="16"/>
      <c r="H103" s="16"/>
      <c r="I103" s="16">
        <f>F103-G103</f>
        <v>0</v>
      </c>
    </row>
    <row r="104" spans="2:9" x14ac:dyDescent="0.2">
      <c r="B104" s="3" t="s">
        <v>30</v>
      </c>
      <c r="C104" s="9"/>
      <c r="D104" s="15">
        <f>SUM(D105:D113)</f>
        <v>4200000</v>
      </c>
      <c r="E104" s="15">
        <f>SUM(E105:E113)</f>
        <v>0</v>
      </c>
      <c r="F104" s="15">
        <f>SUM(F105:F113)</f>
        <v>4200000</v>
      </c>
      <c r="G104" s="15">
        <f>SUM(G105:G113)</f>
        <v>0</v>
      </c>
      <c r="H104" s="15">
        <f>SUM(H105:H113)</f>
        <v>0</v>
      </c>
      <c r="I104" s="16">
        <f>F104-G104</f>
        <v>4200000</v>
      </c>
    </row>
    <row r="105" spans="2:9" x14ac:dyDescent="0.2">
      <c r="B105" s="13" t="s">
        <v>31</v>
      </c>
      <c r="C105" s="11"/>
      <c r="D105" s="15"/>
      <c r="E105" s="16"/>
      <c r="F105" s="16">
        <f>D105+E105</f>
        <v>0</v>
      </c>
      <c r="G105" s="16"/>
      <c r="H105" s="16"/>
      <c r="I105" s="16">
        <f>F105-G105</f>
        <v>0</v>
      </c>
    </row>
    <row r="106" spans="2:9" x14ac:dyDescent="0.2">
      <c r="B106" s="13" t="s">
        <v>32</v>
      </c>
      <c r="C106" s="11"/>
      <c r="D106" s="15"/>
      <c r="E106" s="16"/>
      <c r="F106" s="16">
        <f>D106+E106</f>
        <v>0</v>
      </c>
      <c r="G106" s="16"/>
      <c r="H106" s="16"/>
      <c r="I106" s="16">
        <f>F106-G106</f>
        <v>0</v>
      </c>
    </row>
    <row r="107" spans="2:9" x14ac:dyDescent="0.2">
      <c r="B107" s="13" t="s">
        <v>33</v>
      </c>
      <c r="C107" s="11"/>
      <c r="D107" s="15"/>
      <c r="E107" s="16"/>
      <c r="F107" s="16">
        <f>D107+E107</f>
        <v>0</v>
      </c>
      <c r="G107" s="16"/>
      <c r="H107" s="16"/>
      <c r="I107" s="16">
        <f>F107-G107</f>
        <v>0</v>
      </c>
    </row>
    <row r="108" spans="2:9" x14ac:dyDescent="0.2">
      <c r="B108" s="13" t="s">
        <v>34</v>
      </c>
      <c r="C108" s="11"/>
      <c r="D108" s="15"/>
      <c r="E108" s="16"/>
      <c r="F108" s="16">
        <f>D108+E108</f>
        <v>0</v>
      </c>
      <c r="G108" s="16"/>
      <c r="H108" s="16"/>
      <c r="I108" s="16">
        <f>F108-G108</f>
        <v>0</v>
      </c>
    </row>
    <row r="109" spans="2:9" x14ac:dyDescent="0.2">
      <c r="B109" s="13" t="s">
        <v>35</v>
      </c>
      <c r="C109" s="11"/>
      <c r="D109" s="15"/>
      <c r="E109" s="16"/>
      <c r="F109" s="16">
        <f>D109+E109</f>
        <v>0</v>
      </c>
      <c r="G109" s="16"/>
      <c r="H109" s="16"/>
      <c r="I109" s="16">
        <f>F109-G109</f>
        <v>0</v>
      </c>
    </row>
    <row r="110" spans="2:9" x14ac:dyDescent="0.2">
      <c r="B110" s="13" t="s">
        <v>36</v>
      </c>
      <c r="C110" s="11"/>
      <c r="D110" s="15"/>
      <c r="E110" s="16"/>
      <c r="F110" s="16">
        <f>D110+E110</f>
        <v>0</v>
      </c>
      <c r="G110" s="16"/>
      <c r="H110" s="16"/>
      <c r="I110" s="16">
        <f>F110-G110</f>
        <v>0</v>
      </c>
    </row>
    <row r="111" spans="2:9" x14ac:dyDescent="0.2">
      <c r="B111" s="13" t="s">
        <v>37</v>
      </c>
      <c r="C111" s="11"/>
      <c r="D111" s="15"/>
      <c r="E111" s="16"/>
      <c r="F111" s="16">
        <f>D111+E111</f>
        <v>0</v>
      </c>
      <c r="G111" s="16"/>
      <c r="H111" s="16"/>
      <c r="I111" s="16">
        <f>F111-G111</f>
        <v>0</v>
      </c>
    </row>
    <row r="112" spans="2:9" x14ac:dyDescent="0.2">
      <c r="B112" s="13" t="s">
        <v>38</v>
      </c>
      <c r="C112" s="11"/>
      <c r="D112" s="15"/>
      <c r="E112" s="16"/>
      <c r="F112" s="16">
        <f>D112+E112</f>
        <v>0</v>
      </c>
      <c r="G112" s="16"/>
      <c r="H112" s="16"/>
      <c r="I112" s="16">
        <f>F112-G112</f>
        <v>0</v>
      </c>
    </row>
    <row r="113" spans="2:9" x14ac:dyDescent="0.2">
      <c r="B113" s="13" t="s">
        <v>39</v>
      </c>
      <c r="C113" s="11"/>
      <c r="D113" s="15">
        <v>4200000</v>
      </c>
      <c r="E113" s="16">
        <v>0</v>
      </c>
      <c r="F113" s="16">
        <f>D113+E113</f>
        <v>4200000</v>
      </c>
      <c r="G113" s="16">
        <v>0</v>
      </c>
      <c r="H113" s="16">
        <v>0</v>
      </c>
      <c r="I113" s="16">
        <f>F113-G113</f>
        <v>4200000</v>
      </c>
    </row>
    <row r="114" spans="2:9" ht="25.5" customHeight="1" x14ac:dyDescent="0.2">
      <c r="B114" s="45" t="s">
        <v>40</v>
      </c>
      <c r="C114" s="46"/>
      <c r="D114" s="15">
        <f>SUM(D115:D123)</f>
        <v>0</v>
      </c>
      <c r="E114" s="15">
        <f>SUM(E115:E123)</f>
        <v>0</v>
      </c>
      <c r="F114" s="15">
        <f>SUM(F115:F123)</f>
        <v>0</v>
      </c>
      <c r="G114" s="15">
        <f>SUM(G115:G123)</f>
        <v>0</v>
      </c>
      <c r="H114" s="15">
        <f>SUM(H115:H123)</f>
        <v>0</v>
      </c>
      <c r="I114" s="16">
        <f>F114-G114</f>
        <v>0</v>
      </c>
    </row>
    <row r="115" spans="2:9" x14ac:dyDescent="0.2">
      <c r="B115" s="13" t="s">
        <v>41</v>
      </c>
      <c r="C115" s="11"/>
      <c r="D115" s="15"/>
      <c r="E115" s="16"/>
      <c r="F115" s="16">
        <f>D115+E115</f>
        <v>0</v>
      </c>
      <c r="G115" s="16"/>
      <c r="H115" s="16"/>
      <c r="I115" s="16">
        <f>F115-G115</f>
        <v>0</v>
      </c>
    </row>
    <row r="116" spans="2:9" x14ac:dyDescent="0.2">
      <c r="B116" s="13" t="s">
        <v>42</v>
      </c>
      <c r="C116" s="11"/>
      <c r="D116" s="15"/>
      <c r="E116" s="16"/>
      <c r="F116" s="16">
        <f>D116+E116</f>
        <v>0</v>
      </c>
      <c r="G116" s="16"/>
      <c r="H116" s="16"/>
      <c r="I116" s="16">
        <f>F116-G116</f>
        <v>0</v>
      </c>
    </row>
    <row r="117" spans="2:9" x14ac:dyDescent="0.2">
      <c r="B117" s="13" t="s">
        <v>43</v>
      </c>
      <c r="C117" s="11"/>
      <c r="D117" s="15"/>
      <c r="E117" s="16"/>
      <c r="F117" s="16">
        <f>D117+E117</f>
        <v>0</v>
      </c>
      <c r="G117" s="16"/>
      <c r="H117" s="16"/>
      <c r="I117" s="16">
        <f>F117-G117</f>
        <v>0</v>
      </c>
    </row>
    <row r="118" spans="2:9" x14ac:dyDescent="0.2">
      <c r="B118" s="13" t="s">
        <v>44</v>
      </c>
      <c r="C118" s="11"/>
      <c r="D118" s="15"/>
      <c r="E118" s="16"/>
      <c r="F118" s="16">
        <f>D118+E118</f>
        <v>0</v>
      </c>
      <c r="G118" s="16"/>
      <c r="H118" s="16"/>
      <c r="I118" s="16">
        <f>F118-G118</f>
        <v>0</v>
      </c>
    </row>
    <row r="119" spans="2:9" x14ac:dyDescent="0.2">
      <c r="B119" s="13" t="s">
        <v>45</v>
      </c>
      <c r="C119" s="11"/>
      <c r="D119" s="15"/>
      <c r="E119" s="16"/>
      <c r="F119" s="16">
        <f>D119+E119</f>
        <v>0</v>
      </c>
      <c r="G119" s="16"/>
      <c r="H119" s="16"/>
      <c r="I119" s="16">
        <f>F119-G119</f>
        <v>0</v>
      </c>
    </row>
    <row r="120" spans="2:9" x14ac:dyDescent="0.2">
      <c r="B120" s="13" t="s">
        <v>46</v>
      </c>
      <c r="C120" s="11"/>
      <c r="D120" s="15"/>
      <c r="E120" s="16"/>
      <c r="F120" s="16">
        <f>D120+E120</f>
        <v>0</v>
      </c>
      <c r="G120" s="16"/>
      <c r="H120" s="16"/>
      <c r="I120" s="16">
        <f>F120-G120</f>
        <v>0</v>
      </c>
    </row>
    <row r="121" spans="2:9" x14ac:dyDescent="0.2">
      <c r="B121" s="13" t="s">
        <v>47</v>
      </c>
      <c r="C121" s="11"/>
      <c r="D121" s="15"/>
      <c r="E121" s="16"/>
      <c r="F121" s="16">
        <f>D121+E121</f>
        <v>0</v>
      </c>
      <c r="G121" s="16"/>
      <c r="H121" s="16"/>
      <c r="I121" s="16">
        <f>F121-G121</f>
        <v>0</v>
      </c>
    </row>
    <row r="122" spans="2:9" x14ac:dyDescent="0.2">
      <c r="B122" s="13" t="s">
        <v>48</v>
      </c>
      <c r="C122" s="11"/>
      <c r="D122" s="15"/>
      <c r="E122" s="16"/>
      <c r="F122" s="16">
        <f>D122+E122</f>
        <v>0</v>
      </c>
      <c r="G122" s="16"/>
      <c r="H122" s="16"/>
      <c r="I122" s="16">
        <f>F122-G122</f>
        <v>0</v>
      </c>
    </row>
    <row r="123" spans="2:9" x14ac:dyDescent="0.2">
      <c r="B123" s="13" t="s">
        <v>49</v>
      </c>
      <c r="C123" s="11"/>
      <c r="D123" s="15"/>
      <c r="E123" s="16"/>
      <c r="F123" s="16">
        <f>D123+E123</f>
        <v>0</v>
      </c>
      <c r="G123" s="16"/>
      <c r="H123" s="16"/>
      <c r="I123" s="16">
        <f>F123-G123</f>
        <v>0</v>
      </c>
    </row>
    <row r="124" spans="2:9" x14ac:dyDescent="0.2">
      <c r="B124" s="3" t="s">
        <v>50</v>
      </c>
      <c r="C124" s="9"/>
      <c r="D124" s="15">
        <f>SUM(D125:D133)</f>
        <v>0</v>
      </c>
      <c r="E124" s="15">
        <f>SUM(E125:E133)</f>
        <v>0</v>
      </c>
      <c r="F124" s="15">
        <f>SUM(F125:F133)</f>
        <v>0</v>
      </c>
      <c r="G124" s="15">
        <f>SUM(G125:G133)</f>
        <v>0</v>
      </c>
      <c r="H124" s="15">
        <f>SUM(H125:H133)</f>
        <v>0</v>
      </c>
      <c r="I124" s="16">
        <f>F124-G124</f>
        <v>0</v>
      </c>
    </row>
    <row r="125" spans="2:9" x14ac:dyDescent="0.2">
      <c r="B125" s="13" t="s">
        <v>51</v>
      </c>
      <c r="C125" s="11"/>
      <c r="D125" s="15"/>
      <c r="E125" s="16"/>
      <c r="F125" s="16">
        <f>D125+E125</f>
        <v>0</v>
      </c>
      <c r="G125" s="16"/>
      <c r="H125" s="16"/>
      <c r="I125" s="16">
        <f>F125-G125</f>
        <v>0</v>
      </c>
    </row>
    <row r="126" spans="2:9" x14ac:dyDescent="0.2">
      <c r="B126" s="13" t="s">
        <v>52</v>
      </c>
      <c r="C126" s="11"/>
      <c r="D126" s="15"/>
      <c r="E126" s="16"/>
      <c r="F126" s="16">
        <f>D126+E126</f>
        <v>0</v>
      </c>
      <c r="G126" s="16"/>
      <c r="H126" s="16"/>
      <c r="I126" s="16">
        <f>F126-G126</f>
        <v>0</v>
      </c>
    </row>
    <row r="127" spans="2:9" x14ac:dyDescent="0.2">
      <c r="B127" s="13" t="s">
        <v>53</v>
      </c>
      <c r="C127" s="11"/>
      <c r="D127" s="15"/>
      <c r="E127" s="16"/>
      <c r="F127" s="16">
        <f>D127+E127</f>
        <v>0</v>
      </c>
      <c r="G127" s="16"/>
      <c r="H127" s="16"/>
      <c r="I127" s="16">
        <f>F127-G127</f>
        <v>0</v>
      </c>
    </row>
    <row r="128" spans="2:9" x14ac:dyDescent="0.2">
      <c r="B128" s="13" t="s">
        <v>54</v>
      </c>
      <c r="C128" s="11"/>
      <c r="D128" s="15"/>
      <c r="E128" s="16"/>
      <c r="F128" s="16">
        <f>D128+E128</f>
        <v>0</v>
      </c>
      <c r="G128" s="16"/>
      <c r="H128" s="16"/>
      <c r="I128" s="16">
        <f>F128-G128</f>
        <v>0</v>
      </c>
    </row>
    <row r="129" spans="2:9" x14ac:dyDescent="0.2">
      <c r="B129" s="13" t="s">
        <v>55</v>
      </c>
      <c r="C129" s="11"/>
      <c r="D129" s="15"/>
      <c r="E129" s="16"/>
      <c r="F129" s="16">
        <f>D129+E129</f>
        <v>0</v>
      </c>
      <c r="G129" s="16"/>
      <c r="H129" s="16"/>
      <c r="I129" s="16">
        <f>F129-G129</f>
        <v>0</v>
      </c>
    </row>
    <row r="130" spans="2:9" x14ac:dyDescent="0.2">
      <c r="B130" s="13" t="s">
        <v>56</v>
      </c>
      <c r="C130" s="11"/>
      <c r="D130" s="15"/>
      <c r="E130" s="16"/>
      <c r="F130" s="16">
        <f>D130+E130</f>
        <v>0</v>
      </c>
      <c r="G130" s="16"/>
      <c r="H130" s="16"/>
      <c r="I130" s="16">
        <f>F130-G130</f>
        <v>0</v>
      </c>
    </row>
    <row r="131" spans="2:9" x14ac:dyDescent="0.2">
      <c r="B131" s="13" t="s">
        <v>57</v>
      </c>
      <c r="C131" s="11"/>
      <c r="D131" s="15"/>
      <c r="E131" s="16"/>
      <c r="F131" s="16">
        <f>D131+E131</f>
        <v>0</v>
      </c>
      <c r="G131" s="16"/>
      <c r="H131" s="16"/>
      <c r="I131" s="16">
        <f>F131-G131</f>
        <v>0</v>
      </c>
    </row>
    <row r="132" spans="2:9" x14ac:dyDescent="0.2">
      <c r="B132" s="13" t="s">
        <v>58</v>
      </c>
      <c r="C132" s="11"/>
      <c r="D132" s="15"/>
      <c r="E132" s="16"/>
      <c r="F132" s="16">
        <f>D132+E132</f>
        <v>0</v>
      </c>
      <c r="G132" s="16"/>
      <c r="H132" s="16"/>
      <c r="I132" s="16">
        <f>F132-G132</f>
        <v>0</v>
      </c>
    </row>
    <row r="133" spans="2:9" x14ac:dyDescent="0.2">
      <c r="B133" s="13" t="s">
        <v>59</v>
      </c>
      <c r="C133" s="11"/>
      <c r="D133" s="15"/>
      <c r="E133" s="16"/>
      <c r="F133" s="16">
        <f>D133+E133</f>
        <v>0</v>
      </c>
      <c r="G133" s="16"/>
      <c r="H133" s="16"/>
      <c r="I133" s="16">
        <f>F133-G133</f>
        <v>0</v>
      </c>
    </row>
    <row r="134" spans="2:9" x14ac:dyDescent="0.2">
      <c r="B134" s="3" t="s">
        <v>60</v>
      </c>
      <c r="C134" s="9"/>
      <c r="D134" s="15">
        <f>SUM(D135:D137)</f>
        <v>0</v>
      </c>
      <c r="E134" s="15">
        <f>SUM(E135:E137)</f>
        <v>0</v>
      </c>
      <c r="F134" s="15">
        <f>SUM(F135:F137)</f>
        <v>0</v>
      </c>
      <c r="G134" s="15">
        <f>SUM(G135:G137)</f>
        <v>0</v>
      </c>
      <c r="H134" s="15">
        <f>SUM(H135:H137)</f>
        <v>0</v>
      </c>
      <c r="I134" s="16">
        <f>F134-G134</f>
        <v>0</v>
      </c>
    </row>
    <row r="135" spans="2:9" x14ac:dyDescent="0.2">
      <c r="B135" s="13" t="s">
        <v>61</v>
      </c>
      <c r="C135" s="11"/>
      <c r="D135" s="15"/>
      <c r="E135" s="16"/>
      <c r="F135" s="16">
        <f>D135+E135</f>
        <v>0</v>
      </c>
      <c r="G135" s="16"/>
      <c r="H135" s="16"/>
      <c r="I135" s="16">
        <f>F135-G135</f>
        <v>0</v>
      </c>
    </row>
    <row r="136" spans="2:9" x14ac:dyDescent="0.2">
      <c r="B136" s="13" t="s">
        <v>62</v>
      </c>
      <c r="C136" s="11"/>
      <c r="D136" s="15"/>
      <c r="E136" s="16"/>
      <c r="F136" s="16">
        <f>D136+E136</f>
        <v>0</v>
      </c>
      <c r="G136" s="16"/>
      <c r="H136" s="16"/>
      <c r="I136" s="16">
        <f>F136-G136</f>
        <v>0</v>
      </c>
    </row>
    <row r="137" spans="2:9" x14ac:dyDescent="0.2">
      <c r="B137" s="13" t="s">
        <v>63</v>
      </c>
      <c r="C137" s="11"/>
      <c r="D137" s="15"/>
      <c r="E137" s="16"/>
      <c r="F137" s="16">
        <f>D137+E137</f>
        <v>0</v>
      </c>
      <c r="G137" s="16"/>
      <c r="H137" s="16"/>
      <c r="I137" s="16">
        <f>F137-G137</f>
        <v>0</v>
      </c>
    </row>
    <row r="138" spans="2:9" x14ac:dyDescent="0.2">
      <c r="B138" s="3" t="s">
        <v>64</v>
      </c>
      <c r="C138" s="9"/>
      <c r="D138" s="15">
        <f>SUM(D139:D146)</f>
        <v>0</v>
      </c>
      <c r="E138" s="15">
        <f>SUM(E139:E146)</f>
        <v>0</v>
      </c>
      <c r="F138" s="15">
        <f>F139+F140+F141+F142+F143+F145+F146</f>
        <v>0</v>
      </c>
      <c r="G138" s="15">
        <f>SUM(G139:G146)</f>
        <v>0</v>
      </c>
      <c r="H138" s="15">
        <f>SUM(H139:H146)</f>
        <v>0</v>
      </c>
      <c r="I138" s="16">
        <f>F138-G138</f>
        <v>0</v>
      </c>
    </row>
    <row r="139" spans="2:9" x14ac:dyDescent="0.2">
      <c r="B139" s="13" t="s">
        <v>65</v>
      </c>
      <c r="C139" s="11"/>
      <c r="D139" s="15"/>
      <c r="E139" s="16"/>
      <c r="F139" s="16">
        <f>D139+E139</f>
        <v>0</v>
      </c>
      <c r="G139" s="16"/>
      <c r="H139" s="16"/>
      <c r="I139" s="16">
        <f>F139-G139</f>
        <v>0</v>
      </c>
    </row>
    <row r="140" spans="2:9" x14ac:dyDescent="0.2">
      <c r="B140" s="13" t="s">
        <v>66</v>
      </c>
      <c r="C140" s="11"/>
      <c r="D140" s="15"/>
      <c r="E140" s="16"/>
      <c r="F140" s="16">
        <f>D140+E140</f>
        <v>0</v>
      </c>
      <c r="G140" s="16"/>
      <c r="H140" s="16"/>
      <c r="I140" s="16">
        <f>F140-G140</f>
        <v>0</v>
      </c>
    </row>
    <row r="141" spans="2:9" x14ac:dyDescent="0.2">
      <c r="B141" s="13" t="s">
        <v>67</v>
      </c>
      <c r="C141" s="11"/>
      <c r="D141" s="15"/>
      <c r="E141" s="16"/>
      <c r="F141" s="16">
        <f>D141+E141</f>
        <v>0</v>
      </c>
      <c r="G141" s="16"/>
      <c r="H141" s="16"/>
      <c r="I141" s="16">
        <f>F141-G141</f>
        <v>0</v>
      </c>
    </row>
    <row r="142" spans="2:9" x14ac:dyDescent="0.2">
      <c r="B142" s="13" t="s">
        <v>68</v>
      </c>
      <c r="C142" s="11"/>
      <c r="D142" s="15"/>
      <c r="E142" s="16"/>
      <c r="F142" s="16">
        <f>D142+E142</f>
        <v>0</v>
      </c>
      <c r="G142" s="16"/>
      <c r="H142" s="16"/>
      <c r="I142" s="16">
        <f>F142-G142</f>
        <v>0</v>
      </c>
    </row>
    <row r="143" spans="2:9" x14ac:dyDescent="0.2">
      <c r="B143" s="13" t="s">
        <v>69</v>
      </c>
      <c r="C143" s="11"/>
      <c r="D143" s="15"/>
      <c r="E143" s="16"/>
      <c r="F143" s="16">
        <f>D143+E143</f>
        <v>0</v>
      </c>
      <c r="G143" s="16"/>
      <c r="H143" s="16"/>
      <c r="I143" s="16">
        <f>F143-G143</f>
        <v>0</v>
      </c>
    </row>
    <row r="144" spans="2:9" x14ac:dyDescent="0.2">
      <c r="B144" s="13" t="s">
        <v>70</v>
      </c>
      <c r="C144" s="11"/>
      <c r="D144" s="15"/>
      <c r="E144" s="16"/>
      <c r="F144" s="16">
        <f>D144+E144</f>
        <v>0</v>
      </c>
      <c r="G144" s="16"/>
      <c r="H144" s="16"/>
      <c r="I144" s="16">
        <f>F144-G144</f>
        <v>0</v>
      </c>
    </row>
    <row r="145" spans="2:9" x14ac:dyDescent="0.2">
      <c r="B145" s="13" t="s">
        <v>71</v>
      </c>
      <c r="C145" s="11"/>
      <c r="D145" s="15"/>
      <c r="E145" s="16"/>
      <c r="F145" s="16">
        <f>D145+E145</f>
        <v>0</v>
      </c>
      <c r="G145" s="16"/>
      <c r="H145" s="16"/>
      <c r="I145" s="16">
        <f>F145-G145</f>
        <v>0</v>
      </c>
    </row>
    <row r="146" spans="2:9" x14ac:dyDescent="0.2">
      <c r="B146" s="13" t="s">
        <v>72</v>
      </c>
      <c r="C146" s="11"/>
      <c r="D146" s="15"/>
      <c r="E146" s="16"/>
      <c r="F146" s="16">
        <f>D146+E146</f>
        <v>0</v>
      </c>
      <c r="G146" s="16"/>
      <c r="H146" s="16"/>
      <c r="I146" s="16">
        <f>F146-G146</f>
        <v>0</v>
      </c>
    </row>
    <row r="147" spans="2:9" x14ac:dyDescent="0.2">
      <c r="B147" s="3" t="s">
        <v>73</v>
      </c>
      <c r="C147" s="9"/>
      <c r="D147" s="15">
        <f>SUM(D148:D150)</f>
        <v>0</v>
      </c>
      <c r="E147" s="15">
        <f>SUM(E148:E150)</f>
        <v>0</v>
      </c>
      <c r="F147" s="15">
        <f>SUM(F148:F150)</f>
        <v>0</v>
      </c>
      <c r="G147" s="15">
        <f>SUM(G148:G150)</f>
        <v>0</v>
      </c>
      <c r="H147" s="15">
        <f>SUM(H148:H150)</f>
        <v>0</v>
      </c>
      <c r="I147" s="16">
        <f>F147-G147</f>
        <v>0</v>
      </c>
    </row>
    <row r="148" spans="2:9" x14ac:dyDescent="0.2">
      <c r="B148" s="13" t="s">
        <v>74</v>
      </c>
      <c r="C148" s="11"/>
      <c r="D148" s="15"/>
      <c r="E148" s="16"/>
      <c r="F148" s="16">
        <f>D148+E148</f>
        <v>0</v>
      </c>
      <c r="G148" s="16"/>
      <c r="H148" s="16"/>
      <c r="I148" s="16">
        <f>F148-G148</f>
        <v>0</v>
      </c>
    </row>
    <row r="149" spans="2:9" x14ac:dyDescent="0.2">
      <c r="B149" s="13" t="s">
        <v>75</v>
      </c>
      <c r="C149" s="11"/>
      <c r="D149" s="15"/>
      <c r="E149" s="16"/>
      <c r="F149" s="16">
        <f>D149+E149</f>
        <v>0</v>
      </c>
      <c r="G149" s="16"/>
      <c r="H149" s="16"/>
      <c r="I149" s="16">
        <f>F149-G149</f>
        <v>0</v>
      </c>
    </row>
    <row r="150" spans="2:9" x14ac:dyDescent="0.2">
      <c r="B150" s="13" t="s">
        <v>76</v>
      </c>
      <c r="C150" s="11"/>
      <c r="D150" s="15"/>
      <c r="E150" s="16"/>
      <c r="F150" s="16">
        <f>D150+E150</f>
        <v>0</v>
      </c>
      <c r="G150" s="16"/>
      <c r="H150" s="16"/>
      <c r="I150" s="16">
        <f>F150-G150</f>
        <v>0</v>
      </c>
    </row>
    <row r="151" spans="2:9" x14ac:dyDescent="0.2">
      <c r="B151" s="3" t="s">
        <v>77</v>
      </c>
      <c r="C151" s="9"/>
      <c r="D151" s="15">
        <f>SUM(D152:D158)</f>
        <v>0</v>
      </c>
      <c r="E151" s="15">
        <f>SUM(E152:E158)</f>
        <v>0</v>
      </c>
      <c r="F151" s="15">
        <f>SUM(F152:F158)</f>
        <v>0</v>
      </c>
      <c r="G151" s="15">
        <f>SUM(G152:G158)</f>
        <v>0</v>
      </c>
      <c r="H151" s="15">
        <f>SUM(H152:H158)</f>
        <v>0</v>
      </c>
      <c r="I151" s="16">
        <f>F151-G151</f>
        <v>0</v>
      </c>
    </row>
    <row r="152" spans="2:9" x14ac:dyDescent="0.2">
      <c r="B152" s="13" t="s">
        <v>78</v>
      </c>
      <c r="C152" s="11"/>
      <c r="D152" s="15"/>
      <c r="E152" s="16"/>
      <c r="F152" s="16">
        <f>D152+E152</f>
        <v>0</v>
      </c>
      <c r="G152" s="16"/>
      <c r="H152" s="16"/>
      <c r="I152" s="16">
        <f>F152-G152</f>
        <v>0</v>
      </c>
    </row>
    <row r="153" spans="2:9" x14ac:dyDescent="0.2">
      <c r="B153" s="13" t="s">
        <v>79</v>
      </c>
      <c r="C153" s="11"/>
      <c r="D153" s="15"/>
      <c r="E153" s="16"/>
      <c r="F153" s="16">
        <f>D153+E153</f>
        <v>0</v>
      </c>
      <c r="G153" s="16"/>
      <c r="H153" s="16"/>
      <c r="I153" s="16">
        <f>F153-G153</f>
        <v>0</v>
      </c>
    </row>
    <row r="154" spans="2:9" x14ac:dyDescent="0.2">
      <c r="B154" s="13" t="s">
        <v>80</v>
      </c>
      <c r="C154" s="11"/>
      <c r="D154" s="15"/>
      <c r="E154" s="16"/>
      <c r="F154" s="16">
        <f>D154+E154</f>
        <v>0</v>
      </c>
      <c r="G154" s="16"/>
      <c r="H154" s="16"/>
      <c r="I154" s="16">
        <f>F154-G154</f>
        <v>0</v>
      </c>
    </row>
    <row r="155" spans="2:9" x14ac:dyDescent="0.2">
      <c r="B155" s="13" t="s">
        <v>81</v>
      </c>
      <c r="C155" s="11"/>
      <c r="D155" s="15"/>
      <c r="E155" s="16"/>
      <c r="F155" s="16">
        <f>D155+E155</f>
        <v>0</v>
      </c>
      <c r="G155" s="16"/>
      <c r="H155" s="16"/>
      <c r="I155" s="16">
        <f>F155-G155</f>
        <v>0</v>
      </c>
    </row>
    <row r="156" spans="2:9" x14ac:dyDescent="0.2">
      <c r="B156" s="13" t="s">
        <v>82</v>
      </c>
      <c r="C156" s="11"/>
      <c r="D156" s="15"/>
      <c r="E156" s="16"/>
      <c r="F156" s="16">
        <f>D156+E156</f>
        <v>0</v>
      </c>
      <c r="G156" s="16"/>
      <c r="H156" s="16"/>
      <c r="I156" s="16">
        <f>F156-G156</f>
        <v>0</v>
      </c>
    </row>
    <row r="157" spans="2:9" x14ac:dyDescent="0.2">
      <c r="B157" s="13" t="s">
        <v>83</v>
      </c>
      <c r="C157" s="11"/>
      <c r="D157" s="15"/>
      <c r="E157" s="16"/>
      <c r="F157" s="16">
        <f>D157+E157</f>
        <v>0</v>
      </c>
      <c r="G157" s="16"/>
      <c r="H157" s="16"/>
      <c r="I157" s="16">
        <f>F157-G157</f>
        <v>0</v>
      </c>
    </row>
    <row r="158" spans="2:9" x14ac:dyDescent="0.2">
      <c r="B158" s="13" t="s">
        <v>84</v>
      </c>
      <c r="C158" s="11"/>
      <c r="D158" s="15"/>
      <c r="E158" s="16"/>
      <c r="F158" s="16">
        <f>D158+E158</f>
        <v>0</v>
      </c>
      <c r="G158" s="16"/>
      <c r="H158" s="16"/>
      <c r="I158" s="16">
        <f>F158-G158</f>
        <v>0</v>
      </c>
    </row>
    <row r="159" spans="2:9" x14ac:dyDescent="0.2">
      <c r="B159" s="3"/>
      <c r="C159" s="9"/>
      <c r="D159" s="15"/>
      <c r="E159" s="16"/>
      <c r="F159" s="16"/>
      <c r="G159" s="16"/>
      <c r="H159" s="16"/>
      <c r="I159" s="16"/>
    </row>
    <row r="160" spans="2:9" x14ac:dyDescent="0.2">
      <c r="B160" s="4" t="s">
        <v>86</v>
      </c>
      <c r="C160" s="10"/>
      <c r="D160" s="14">
        <f>D10+D85</f>
        <v>92578039.570000008</v>
      </c>
      <c r="E160" s="14">
        <f>E10+E85</f>
        <v>6638087.5999999996</v>
      </c>
      <c r="F160" s="14">
        <f>F10+F85</f>
        <v>99216127.170000002</v>
      </c>
      <c r="G160" s="14">
        <f>G10+G85</f>
        <v>44238094.18</v>
      </c>
      <c r="H160" s="14">
        <f>H10+H85</f>
        <v>43159463.129999995</v>
      </c>
      <c r="I160" s="14">
        <f>I10+I85</f>
        <v>54978032.990000002</v>
      </c>
    </row>
    <row r="161" spans="2:10" ht="13.5" thickBot="1" x14ac:dyDescent="0.25">
      <c r="B161" s="5"/>
      <c r="C161" s="12"/>
      <c r="D161" s="17"/>
      <c r="E161" s="18"/>
      <c r="F161" s="18"/>
      <c r="G161" s="18"/>
      <c r="H161" s="18"/>
      <c r="I161" s="18"/>
    </row>
    <row r="162" spans="2:10" ht="17.25" customHeight="1" x14ac:dyDescent="0.2">
      <c r="B162" s="56" t="s">
        <v>97</v>
      </c>
      <c r="C162" s="56"/>
      <c r="D162" s="56"/>
      <c r="E162" s="56"/>
      <c r="F162" s="56"/>
      <c r="G162" s="56"/>
      <c r="H162" s="56"/>
      <c r="I162" s="56"/>
      <c r="J162" s="56"/>
    </row>
    <row r="164" spans="2:10" ht="30" customHeight="1" x14ac:dyDescent="0.2">
      <c r="F164" s="50"/>
      <c r="G164" s="50"/>
      <c r="H164" s="50"/>
    </row>
    <row r="165" spans="2:10" ht="15" customHeight="1" x14ac:dyDescent="0.25">
      <c r="C165" s="26" t="s">
        <v>88</v>
      </c>
      <c r="F165" s="51" t="s">
        <v>89</v>
      </c>
      <c r="G165" s="52"/>
      <c r="H165" s="52"/>
    </row>
    <row r="166" spans="2:10" ht="15" customHeight="1" x14ac:dyDescent="0.25">
      <c r="C166" s="27" t="s">
        <v>90</v>
      </c>
      <c r="F166" s="53" t="s">
        <v>91</v>
      </c>
      <c r="G166" s="54"/>
      <c r="H166" s="54"/>
    </row>
    <row r="167" spans="2:10" ht="30" customHeight="1" x14ac:dyDescent="0.2">
      <c r="F167" s="55"/>
      <c r="G167" s="55"/>
      <c r="H167" s="55"/>
    </row>
    <row r="168" spans="2:10" s="28" customFormat="1" ht="15" customHeight="1" x14ac:dyDescent="0.25">
      <c r="C168" s="26" t="s">
        <v>93</v>
      </c>
      <c r="F168" s="53"/>
      <c r="G168" s="54"/>
      <c r="H168" s="54"/>
    </row>
    <row r="169" spans="2:10" s="29" customFormat="1" ht="21.95" customHeight="1" x14ac:dyDescent="0.2">
      <c r="C169" s="30" t="s">
        <v>92</v>
      </c>
      <c r="F169" s="48"/>
      <c r="G169" s="48"/>
      <c r="H169" s="48"/>
    </row>
    <row r="170" spans="2:10" s="29" customFormat="1" ht="21.95" customHeight="1" x14ac:dyDescent="0.2">
      <c r="C170" s="30"/>
      <c r="F170" s="30"/>
      <c r="G170" s="30"/>
      <c r="H170" s="30"/>
    </row>
    <row r="171" spans="2:10" s="29" customFormat="1" ht="15" customHeight="1" x14ac:dyDescent="0.2">
      <c r="C171" s="30"/>
      <c r="F171" s="48"/>
      <c r="G171" s="49"/>
      <c r="H171" s="49"/>
    </row>
    <row r="172" spans="2:10" s="29" customFormat="1" ht="21.95" customHeight="1" x14ac:dyDescent="0.2">
      <c r="C172" s="30"/>
      <c r="F172" s="48"/>
      <c r="G172" s="49"/>
      <c r="H172" s="49"/>
    </row>
  </sheetData>
  <mergeCells count="21">
    <mergeCell ref="B162:J162"/>
    <mergeCell ref="F171:H171"/>
    <mergeCell ref="F172:H172"/>
    <mergeCell ref="F164:H164"/>
    <mergeCell ref="F165:H165"/>
    <mergeCell ref="F166:H166"/>
    <mergeCell ref="F168:H168"/>
    <mergeCell ref="F167:H167"/>
    <mergeCell ref="F169:H169"/>
    <mergeCell ref="B2:I2"/>
    <mergeCell ref="B3:I3"/>
    <mergeCell ref="B4:I4"/>
    <mergeCell ref="B5:I5"/>
    <mergeCell ref="B6:I6"/>
    <mergeCell ref="D7:H8"/>
    <mergeCell ref="B39:C39"/>
    <mergeCell ref="B49:C49"/>
    <mergeCell ref="B63:C63"/>
    <mergeCell ref="B114:C114"/>
    <mergeCell ref="B7:C9"/>
    <mergeCell ref="I7:I9"/>
  </mergeCells>
  <pageMargins left="0.70866141732283472" right="0.70866141732283472" top="0.74803149606299213" bottom="0.74803149606299213" header="0.31496062992125984" footer="0.31496062992125984"/>
  <pageSetup scale="59" fitToHeight="0" orientation="portrait" r:id="rId1"/>
  <rowBreaks count="1" manualBreakCount="1">
    <brk id="8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3794A-23AF-4231-978E-B2ADF8C23AB9}">
  <sheetPr>
    <tabColor rgb="FFFFFF00"/>
    <pageSetUpPr fitToPage="1"/>
  </sheetPr>
  <dimension ref="B1:J172"/>
  <sheetViews>
    <sheetView workbookViewId="0">
      <pane ySplit="9" topLeftCell="A10" activePane="bottomLeft" state="frozen"/>
      <selection pane="bottomLeft" activeCell="C164" sqref="C164"/>
    </sheetView>
  </sheetViews>
  <sheetFormatPr baseColWidth="10" defaultColWidth="11" defaultRowHeight="12.75" x14ac:dyDescent="0.2"/>
  <cols>
    <col min="1" max="1" width="4" style="6" customWidth="1"/>
    <col min="2" max="2" width="8" style="6" customWidth="1"/>
    <col min="3" max="3" width="52" style="6" customWidth="1"/>
    <col min="4" max="4" width="16" style="6" customWidth="1"/>
    <col min="5" max="5" width="19.140625" style="6" customWidth="1"/>
    <col min="6" max="7" width="16.140625" style="6" customWidth="1"/>
    <col min="8" max="8" width="14.7109375" style="6" customWidth="1"/>
    <col min="9" max="9" width="15.28515625" style="6" bestFit="1" customWidth="1"/>
    <col min="10" max="16384" width="11" style="6"/>
  </cols>
  <sheetData>
    <row r="1" spans="2:9" ht="13.5" thickBot="1" x14ac:dyDescent="0.25"/>
    <row r="2" spans="2:9" x14ac:dyDescent="0.2">
      <c r="B2" s="34" t="s">
        <v>87</v>
      </c>
      <c r="C2" s="35"/>
      <c r="D2" s="35"/>
      <c r="E2" s="35"/>
      <c r="F2" s="35"/>
      <c r="G2" s="35"/>
      <c r="H2" s="35"/>
      <c r="I2" s="36"/>
    </row>
    <row r="3" spans="2:9" x14ac:dyDescent="0.2">
      <c r="B3" s="37" t="s">
        <v>0</v>
      </c>
      <c r="C3" s="38"/>
      <c r="D3" s="38"/>
      <c r="E3" s="38"/>
      <c r="F3" s="38"/>
      <c r="G3" s="38"/>
      <c r="H3" s="38"/>
      <c r="I3" s="39"/>
    </row>
    <row r="4" spans="2:9" x14ac:dyDescent="0.2">
      <c r="B4" s="37" t="s">
        <v>1</v>
      </c>
      <c r="C4" s="38"/>
      <c r="D4" s="38"/>
      <c r="E4" s="38"/>
      <c r="F4" s="38"/>
      <c r="G4" s="38"/>
      <c r="H4" s="38"/>
      <c r="I4" s="39"/>
    </row>
    <row r="5" spans="2:9" x14ac:dyDescent="0.2">
      <c r="B5" s="37" t="s">
        <v>94</v>
      </c>
      <c r="C5" s="38"/>
      <c r="D5" s="38"/>
      <c r="E5" s="38"/>
      <c r="F5" s="38"/>
      <c r="G5" s="38"/>
      <c r="H5" s="38"/>
      <c r="I5" s="39"/>
    </row>
    <row r="6" spans="2:9" ht="13.5" thickBot="1" x14ac:dyDescent="0.25">
      <c r="B6" s="40" t="s">
        <v>2</v>
      </c>
      <c r="C6" s="41"/>
      <c r="D6" s="41"/>
      <c r="E6" s="41"/>
      <c r="F6" s="41"/>
      <c r="G6" s="41"/>
      <c r="H6" s="41"/>
      <c r="I6" s="42"/>
    </row>
    <row r="7" spans="2:9" ht="15.75" customHeight="1" x14ac:dyDescent="0.2">
      <c r="B7" s="34" t="s">
        <v>3</v>
      </c>
      <c r="C7" s="43"/>
      <c r="D7" s="34" t="s">
        <v>4</v>
      </c>
      <c r="E7" s="35"/>
      <c r="F7" s="35"/>
      <c r="G7" s="35"/>
      <c r="H7" s="43"/>
      <c r="I7" s="31" t="s">
        <v>5</v>
      </c>
    </row>
    <row r="8" spans="2:9" ht="15" customHeight="1" thickBot="1" x14ac:dyDescent="0.25">
      <c r="B8" s="37"/>
      <c r="C8" s="47"/>
      <c r="D8" s="40"/>
      <c r="E8" s="41"/>
      <c r="F8" s="41"/>
      <c r="G8" s="41"/>
      <c r="H8" s="44"/>
      <c r="I8" s="32"/>
    </row>
    <row r="9" spans="2:9" ht="26.25" thickBot="1" x14ac:dyDescent="0.25">
      <c r="B9" s="40"/>
      <c r="C9" s="44"/>
      <c r="D9" s="1" t="s">
        <v>6</v>
      </c>
      <c r="E9" s="2" t="s">
        <v>7</v>
      </c>
      <c r="F9" s="1" t="s">
        <v>8</v>
      </c>
      <c r="G9" s="1" t="s">
        <v>9</v>
      </c>
      <c r="H9" s="1" t="s">
        <v>10</v>
      </c>
      <c r="I9" s="33"/>
    </row>
    <row r="10" spans="2:9" x14ac:dyDescent="0.2">
      <c r="B10" s="7" t="s">
        <v>11</v>
      </c>
      <c r="C10" s="8"/>
      <c r="D10" s="14">
        <f>D11+D19+D29+D39+D49+D59+D72+D76+D63</f>
        <v>88378039.570000008</v>
      </c>
      <c r="E10" s="14">
        <f>E11+E19+E29+E39+E49+E59+E72+E76+E63</f>
        <v>14568198.73</v>
      </c>
      <c r="F10" s="14">
        <f>F11+F19+F29+F39+F49+F59+F72+F76+F63</f>
        <v>102946238.3</v>
      </c>
      <c r="G10" s="14">
        <f>G11+G19+G29+G39+G49+G59+G72+G76+G63</f>
        <v>53729421.789999999</v>
      </c>
      <c r="H10" s="14">
        <f>H11+H19+H29+H39+H49+H59+H72+H76+H63</f>
        <v>53199423.189999998</v>
      </c>
      <c r="I10" s="14">
        <f>I11+I19+I29+I39+I49+I59+I72+I76+I63</f>
        <v>49216816.509999998</v>
      </c>
    </row>
    <row r="11" spans="2:9" x14ac:dyDescent="0.2">
      <c r="B11" s="3" t="s">
        <v>12</v>
      </c>
      <c r="C11" s="9"/>
      <c r="D11" s="15">
        <f>SUM(D12:D18)</f>
        <v>31056452.719999999</v>
      </c>
      <c r="E11" s="15">
        <f>SUM(E12:E18)</f>
        <v>1772443.6</v>
      </c>
      <c r="F11" s="15">
        <f>SUM(F12:F18)</f>
        <v>32828896.32</v>
      </c>
      <c r="G11" s="15">
        <f>SUM(G12:G18)</f>
        <v>14355978</v>
      </c>
      <c r="H11" s="15">
        <f>SUM(H12:H18)</f>
        <v>14355978</v>
      </c>
      <c r="I11" s="15">
        <f>SUM(I12:I18)</f>
        <v>18472918.32</v>
      </c>
    </row>
    <row r="12" spans="2:9" x14ac:dyDescent="0.2">
      <c r="B12" s="13" t="s">
        <v>13</v>
      </c>
      <c r="C12" s="11"/>
      <c r="D12" s="15">
        <v>25707480</v>
      </c>
      <c r="E12" s="16">
        <v>1488576</v>
      </c>
      <c r="F12" s="16">
        <f>D12+E12</f>
        <v>27196056</v>
      </c>
      <c r="G12" s="16">
        <v>13323522</v>
      </c>
      <c r="H12" s="16">
        <v>13323522</v>
      </c>
      <c r="I12" s="16">
        <f>F12-G12</f>
        <v>13872534</v>
      </c>
    </row>
    <row r="13" spans="2:9" x14ac:dyDescent="0.2">
      <c r="B13" s="13" t="s">
        <v>14</v>
      </c>
      <c r="C13" s="11"/>
      <c r="D13" s="15">
        <v>75276</v>
      </c>
      <c r="E13" s="16">
        <v>10962</v>
      </c>
      <c r="F13" s="16">
        <f>D13+E13</f>
        <v>86238</v>
      </c>
      <c r="G13" s="16">
        <v>79620</v>
      </c>
      <c r="H13" s="16">
        <v>79620</v>
      </c>
      <c r="I13" s="16">
        <f>F13-G13</f>
        <v>6618</v>
      </c>
    </row>
    <row r="14" spans="2:9" x14ac:dyDescent="0.2">
      <c r="B14" s="13" t="s">
        <v>15</v>
      </c>
      <c r="C14" s="11"/>
      <c r="D14" s="15">
        <v>4713038</v>
      </c>
      <c r="E14" s="16">
        <v>272905.59999999998</v>
      </c>
      <c r="F14" s="16">
        <f>D14+E14</f>
        <v>4985943.5999999996</v>
      </c>
      <c r="G14" s="16">
        <v>952836</v>
      </c>
      <c r="H14" s="16">
        <v>952836</v>
      </c>
      <c r="I14" s="16">
        <f>F14-G14</f>
        <v>4033107.5999999996</v>
      </c>
    </row>
    <row r="15" spans="2:9" x14ac:dyDescent="0.2">
      <c r="B15" s="13" t="s">
        <v>16</v>
      </c>
      <c r="C15" s="11"/>
      <c r="D15" s="15"/>
      <c r="E15" s="16"/>
      <c r="F15" s="16">
        <f>D15+E15</f>
        <v>0</v>
      </c>
      <c r="G15" s="16"/>
      <c r="H15" s="16"/>
      <c r="I15" s="16">
        <f>F15-G15</f>
        <v>0</v>
      </c>
    </row>
    <row r="16" spans="2:9" x14ac:dyDescent="0.2">
      <c r="B16" s="13" t="s">
        <v>17</v>
      </c>
      <c r="C16" s="11"/>
      <c r="D16" s="15"/>
      <c r="E16" s="16"/>
      <c r="F16" s="16">
        <f>D16+E16</f>
        <v>0</v>
      </c>
      <c r="G16" s="16"/>
      <c r="H16" s="16"/>
      <c r="I16" s="16">
        <f>F16-G16</f>
        <v>0</v>
      </c>
    </row>
    <row r="17" spans="2:9" x14ac:dyDescent="0.2">
      <c r="B17" s="13" t="s">
        <v>18</v>
      </c>
      <c r="C17" s="11"/>
      <c r="D17" s="15">
        <v>560658.72</v>
      </c>
      <c r="E17" s="16">
        <v>0</v>
      </c>
      <c r="F17" s="16">
        <f>D17+E17</f>
        <v>560658.72</v>
      </c>
      <c r="G17" s="16">
        <v>0</v>
      </c>
      <c r="H17" s="16">
        <v>0</v>
      </c>
      <c r="I17" s="16">
        <f>F17-G17</f>
        <v>560658.72</v>
      </c>
    </row>
    <row r="18" spans="2:9" x14ac:dyDescent="0.2">
      <c r="B18" s="13" t="s">
        <v>19</v>
      </c>
      <c r="C18" s="11"/>
      <c r="D18" s="15"/>
      <c r="E18" s="16"/>
      <c r="F18" s="16">
        <f>D18+E18</f>
        <v>0</v>
      </c>
      <c r="G18" s="16"/>
      <c r="H18" s="16"/>
      <c r="I18" s="16">
        <f>F18-G18</f>
        <v>0</v>
      </c>
    </row>
    <row r="19" spans="2:9" x14ac:dyDescent="0.2">
      <c r="B19" s="3" t="s">
        <v>20</v>
      </c>
      <c r="C19" s="9"/>
      <c r="D19" s="15">
        <f>SUM(D20:D28)</f>
        <v>9847709.8099999987</v>
      </c>
      <c r="E19" s="15">
        <f>SUM(E20:E28)</f>
        <v>495000</v>
      </c>
      <c r="F19" s="15">
        <f>SUM(F20:F28)</f>
        <v>10342709.809999999</v>
      </c>
      <c r="G19" s="15">
        <f>SUM(G20:G28)</f>
        <v>6244454.8599999994</v>
      </c>
      <c r="H19" s="15">
        <f>SUM(H20:H28)</f>
        <v>5974599.1499999994</v>
      </c>
      <c r="I19" s="15">
        <f>SUM(I20:I28)</f>
        <v>4098254.95</v>
      </c>
    </row>
    <row r="20" spans="2:9" x14ac:dyDescent="0.2">
      <c r="B20" s="13" t="s">
        <v>21</v>
      </c>
      <c r="C20" s="11"/>
      <c r="D20" s="15">
        <v>369620.77</v>
      </c>
      <c r="E20" s="16">
        <v>0</v>
      </c>
      <c r="F20" s="15">
        <f>D20+E20</f>
        <v>369620.77</v>
      </c>
      <c r="G20" s="16">
        <v>226573.49</v>
      </c>
      <c r="H20" s="16">
        <v>226573.49</v>
      </c>
      <c r="I20" s="16">
        <f>F20-G20</f>
        <v>143047.28000000003</v>
      </c>
    </row>
    <row r="21" spans="2:9" x14ac:dyDescent="0.2">
      <c r="B21" s="13" t="s">
        <v>22</v>
      </c>
      <c r="C21" s="11"/>
      <c r="D21" s="15">
        <v>43070</v>
      </c>
      <c r="E21" s="16">
        <v>75000</v>
      </c>
      <c r="F21" s="15">
        <f>D21+E21</f>
        <v>118070</v>
      </c>
      <c r="G21" s="16">
        <v>100011.3</v>
      </c>
      <c r="H21" s="16">
        <v>100011.3</v>
      </c>
      <c r="I21" s="16">
        <f>F21-G21</f>
        <v>18058.699999999997</v>
      </c>
    </row>
    <row r="22" spans="2:9" x14ac:dyDescent="0.2">
      <c r="B22" s="13" t="s">
        <v>23</v>
      </c>
      <c r="C22" s="11"/>
      <c r="D22" s="15">
        <v>213470</v>
      </c>
      <c r="E22" s="16">
        <v>60000</v>
      </c>
      <c r="F22" s="15">
        <f>D22+E22</f>
        <v>273470</v>
      </c>
      <c r="G22" s="16">
        <v>106359.19</v>
      </c>
      <c r="H22" s="16">
        <v>106359.19</v>
      </c>
      <c r="I22" s="16">
        <f>F22-G22</f>
        <v>167110.81</v>
      </c>
    </row>
    <row r="23" spans="2:9" x14ac:dyDescent="0.2">
      <c r="B23" s="13" t="s">
        <v>24</v>
      </c>
      <c r="C23" s="11"/>
      <c r="D23" s="15">
        <v>2961600</v>
      </c>
      <c r="E23" s="16">
        <v>-370000</v>
      </c>
      <c r="F23" s="15">
        <f>D23+E23</f>
        <v>2591600</v>
      </c>
      <c r="G23" s="16">
        <v>1637206.05</v>
      </c>
      <c r="H23" s="16">
        <v>1637206.05</v>
      </c>
      <c r="I23" s="16">
        <f>F23-G23</f>
        <v>954393.95</v>
      </c>
    </row>
    <row r="24" spans="2:9" x14ac:dyDescent="0.2">
      <c r="B24" s="13" t="s">
        <v>25</v>
      </c>
      <c r="C24" s="11"/>
      <c r="D24" s="15">
        <v>1385500</v>
      </c>
      <c r="E24" s="16">
        <v>300000</v>
      </c>
      <c r="F24" s="15">
        <f>D24+E24</f>
        <v>1685500</v>
      </c>
      <c r="G24" s="16">
        <v>760657.57</v>
      </c>
      <c r="H24" s="16">
        <v>760657.57</v>
      </c>
      <c r="I24" s="16">
        <f>F24-G24</f>
        <v>924842.43</v>
      </c>
    </row>
    <row r="25" spans="2:9" x14ac:dyDescent="0.2">
      <c r="B25" s="13" t="s">
        <v>26</v>
      </c>
      <c r="C25" s="11"/>
      <c r="D25" s="15">
        <v>2697484.9</v>
      </c>
      <c r="E25" s="16">
        <v>0</v>
      </c>
      <c r="F25" s="15">
        <f>D25+E25</f>
        <v>2697484.9</v>
      </c>
      <c r="G25" s="16">
        <v>1897836.24</v>
      </c>
      <c r="H25" s="16">
        <v>1627980.53</v>
      </c>
      <c r="I25" s="16">
        <f>F25-G25</f>
        <v>799648.65999999992</v>
      </c>
    </row>
    <row r="26" spans="2:9" x14ac:dyDescent="0.2">
      <c r="B26" s="13" t="s">
        <v>27</v>
      </c>
      <c r="C26" s="11"/>
      <c r="D26" s="15">
        <v>293224.14</v>
      </c>
      <c r="E26" s="16">
        <v>-80000</v>
      </c>
      <c r="F26" s="15">
        <f>D26+E26</f>
        <v>213224.14</v>
      </c>
      <c r="G26" s="16">
        <v>123689.14</v>
      </c>
      <c r="H26" s="16">
        <v>123689.14</v>
      </c>
      <c r="I26" s="16">
        <f>F26-G26</f>
        <v>89535.000000000015</v>
      </c>
    </row>
    <row r="27" spans="2:9" x14ac:dyDescent="0.2">
      <c r="B27" s="13" t="s">
        <v>28</v>
      </c>
      <c r="C27" s="11"/>
      <c r="D27" s="15"/>
      <c r="E27" s="16"/>
      <c r="F27" s="15">
        <f>D27+E27</f>
        <v>0</v>
      </c>
      <c r="G27" s="16"/>
      <c r="H27" s="16"/>
      <c r="I27" s="16">
        <f>F27-G27</f>
        <v>0</v>
      </c>
    </row>
    <row r="28" spans="2:9" x14ac:dyDescent="0.2">
      <c r="B28" s="13" t="s">
        <v>29</v>
      </c>
      <c r="C28" s="11"/>
      <c r="D28" s="15">
        <v>1883740</v>
      </c>
      <c r="E28" s="16">
        <v>510000</v>
      </c>
      <c r="F28" s="15">
        <f>D28+E28</f>
        <v>2393740</v>
      </c>
      <c r="G28" s="16">
        <v>1392121.88</v>
      </c>
      <c r="H28" s="16">
        <v>1392121.88</v>
      </c>
      <c r="I28" s="16">
        <f>F28-G28</f>
        <v>1001618.1200000001</v>
      </c>
    </row>
    <row r="29" spans="2:9" x14ac:dyDescent="0.2">
      <c r="B29" s="3" t="s">
        <v>30</v>
      </c>
      <c r="C29" s="9"/>
      <c r="D29" s="15">
        <f>SUM(D30:D38)</f>
        <v>40550589.700000003</v>
      </c>
      <c r="E29" s="15">
        <f>SUM(E30:E38)</f>
        <v>6184644</v>
      </c>
      <c r="F29" s="15">
        <f>SUM(F30:F38)</f>
        <v>46735233.700000003</v>
      </c>
      <c r="G29" s="15">
        <f>SUM(G30:G38)</f>
        <v>30813991.389999997</v>
      </c>
      <c r="H29" s="15">
        <f>SUM(H30:H38)</f>
        <v>30553848.5</v>
      </c>
      <c r="I29" s="15">
        <f>SUM(I30:I38)</f>
        <v>15921242.310000001</v>
      </c>
    </row>
    <row r="30" spans="2:9" x14ac:dyDescent="0.2">
      <c r="B30" s="13" t="s">
        <v>31</v>
      </c>
      <c r="C30" s="11"/>
      <c r="D30" s="15">
        <v>28464149.41</v>
      </c>
      <c r="E30" s="16">
        <v>-4960000</v>
      </c>
      <c r="F30" s="15">
        <f>D30+E30</f>
        <v>23504149.41</v>
      </c>
      <c r="G30" s="16">
        <v>16312716.699999999</v>
      </c>
      <c r="H30" s="16">
        <v>16312716.699999999</v>
      </c>
      <c r="I30" s="16">
        <f>F30-G30</f>
        <v>7191432.7100000009</v>
      </c>
    </row>
    <row r="31" spans="2:9" x14ac:dyDescent="0.2">
      <c r="B31" s="13" t="s">
        <v>32</v>
      </c>
      <c r="C31" s="11"/>
      <c r="D31" s="15">
        <v>717000</v>
      </c>
      <c r="E31" s="16">
        <v>5784500</v>
      </c>
      <c r="F31" s="15">
        <f>D31+E31</f>
        <v>6501500</v>
      </c>
      <c r="G31" s="16">
        <v>4697779.0599999996</v>
      </c>
      <c r="H31" s="16">
        <v>4697779.0599999996</v>
      </c>
      <c r="I31" s="16">
        <f>F31-G31</f>
        <v>1803720.9400000004</v>
      </c>
    </row>
    <row r="32" spans="2:9" x14ac:dyDescent="0.2">
      <c r="B32" s="13" t="s">
        <v>33</v>
      </c>
      <c r="C32" s="11"/>
      <c r="D32" s="15">
        <v>2655815.23</v>
      </c>
      <c r="E32" s="16">
        <v>1185144</v>
      </c>
      <c r="F32" s="15">
        <f>D32+E32</f>
        <v>3840959.23</v>
      </c>
      <c r="G32" s="16">
        <v>1654275.21</v>
      </c>
      <c r="H32" s="16">
        <v>1654275.21</v>
      </c>
      <c r="I32" s="16">
        <f>F32-G32</f>
        <v>2186684.02</v>
      </c>
    </row>
    <row r="33" spans="2:9" x14ac:dyDescent="0.2">
      <c r="B33" s="13" t="s">
        <v>34</v>
      </c>
      <c r="C33" s="11"/>
      <c r="D33" s="15">
        <v>1078500</v>
      </c>
      <c r="E33" s="16">
        <v>200000</v>
      </c>
      <c r="F33" s="15">
        <f>D33+E33</f>
        <v>1278500</v>
      </c>
      <c r="G33" s="16">
        <v>922001.15</v>
      </c>
      <c r="H33" s="16">
        <v>661859.26</v>
      </c>
      <c r="I33" s="16">
        <f>F33-G33</f>
        <v>356498.85</v>
      </c>
    </row>
    <row r="34" spans="2:9" x14ac:dyDescent="0.2">
      <c r="B34" s="13" t="s">
        <v>35</v>
      </c>
      <c r="C34" s="11"/>
      <c r="D34" s="15">
        <v>4083627.2</v>
      </c>
      <c r="E34" s="16">
        <v>3915000</v>
      </c>
      <c r="F34" s="15">
        <f>D34+E34</f>
        <v>7998627.2000000002</v>
      </c>
      <c r="G34" s="16">
        <v>4754232.53</v>
      </c>
      <c r="H34" s="16">
        <v>4754231.53</v>
      </c>
      <c r="I34" s="16">
        <f>F34-G34</f>
        <v>3244394.67</v>
      </c>
    </row>
    <row r="35" spans="2:9" x14ac:dyDescent="0.2">
      <c r="B35" s="13" t="s">
        <v>36</v>
      </c>
      <c r="C35" s="11"/>
      <c r="D35" s="15">
        <v>30000</v>
      </c>
      <c r="E35" s="16">
        <v>0</v>
      </c>
      <c r="F35" s="15">
        <f>D35+E35</f>
        <v>30000</v>
      </c>
      <c r="G35" s="16">
        <v>0</v>
      </c>
      <c r="H35" s="16">
        <v>0</v>
      </c>
      <c r="I35" s="16">
        <f>F35-G35</f>
        <v>30000</v>
      </c>
    </row>
    <row r="36" spans="2:9" x14ac:dyDescent="0.2">
      <c r="B36" s="13" t="s">
        <v>37</v>
      </c>
      <c r="C36" s="11"/>
      <c r="D36" s="15">
        <v>103830</v>
      </c>
      <c r="E36" s="16">
        <v>-70000</v>
      </c>
      <c r="F36" s="15">
        <f>D36+E36</f>
        <v>33830</v>
      </c>
      <c r="G36" s="16">
        <v>0</v>
      </c>
      <c r="H36" s="16">
        <v>0</v>
      </c>
      <c r="I36" s="16">
        <f>F36-G36</f>
        <v>33830</v>
      </c>
    </row>
    <row r="37" spans="2:9" x14ac:dyDescent="0.2">
      <c r="B37" s="13" t="s">
        <v>38</v>
      </c>
      <c r="C37" s="11"/>
      <c r="D37" s="15">
        <v>141375.85999999999</v>
      </c>
      <c r="E37" s="16">
        <v>30000</v>
      </c>
      <c r="F37" s="15">
        <f>D37+E37</f>
        <v>171375.86</v>
      </c>
      <c r="G37" s="16">
        <v>100879.18</v>
      </c>
      <c r="H37" s="16">
        <v>100879.18</v>
      </c>
      <c r="I37" s="16">
        <f>F37-G37</f>
        <v>70496.679999999993</v>
      </c>
    </row>
    <row r="38" spans="2:9" x14ac:dyDescent="0.2">
      <c r="B38" s="13" t="s">
        <v>39</v>
      </c>
      <c r="C38" s="11"/>
      <c r="D38" s="15">
        <v>3276292</v>
      </c>
      <c r="E38" s="16">
        <v>100000</v>
      </c>
      <c r="F38" s="15">
        <f>D38+E38</f>
        <v>3376292</v>
      </c>
      <c r="G38" s="16">
        <v>2372107.56</v>
      </c>
      <c r="H38" s="16">
        <v>2372107.56</v>
      </c>
      <c r="I38" s="16">
        <f>F38-G38</f>
        <v>1004184.44</v>
      </c>
    </row>
    <row r="39" spans="2:9" ht="25.5" customHeight="1" x14ac:dyDescent="0.2">
      <c r="B39" s="45" t="s">
        <v>40</v>
      </c>
      <c r="C39" s="46"/>
      <c r="D39" s="15">
        <f>SUM(D40:D48)</f>
        <v>3392704</v>
      </c>
      <c r="E39" s="15">
        <f>SUM(E40:E48)</f>
        <v>0</v>
      </c>
      <c r="F39" s="15">
        <f>SUM(F40:F48)</f>
        <v>3392704</v>
      </c>
      <c r="G39" s="15">
        <f>SUM(G40:G48)</f>
        <v>1455708</v>
      </c>
      <c r="H39" s="15">
        <f>SUM(H40:H48)</f>
        <v>1455708</v>
      </c>
      <c r="I39" s="15">
        <f>SUM(I40:I48)</f>
        <v>1936996</v>
      </c>
    </row>
    <row r="40" spans="2:9" x14ac:dyDescent="0.2">
      <c r="B40" s="13" t="s">
        <v>41</v>
      </c>
      <c r="C40" s="11"/>
      <c r="D40" s="15"/>
      <c r="E40" s="16"/>
      <c r="F40" s="15">
        <f>D40+E40</f>
        <v>0</v>
      </c>
      <c r="G40" s="16"/>
      <c r="H40" s="16"/>
      <c r="I40" s="16">
        <f>F40-G40</f>
        <v>0</v>
      </c>
    </row>
    <row r="41" spans="2:9" x14ac:dyDescent="0.2">
      <c r="B41" s="13" t="s">
        <v>42</v>
      </c>
      <c r="C41" s="11"/>
      <c r="D41" s="15"/>
      <c r="E41" s="16"/>
      <c r="F41" s="15">
        <f>D41+E41</f>
        <v>0</v>
      </c>
      <c r="G41" s="16"/>
      <c r="H41" s="16"/>
      <c r="I41" s="16">
        <f>F41-G41</f>
        <v>0</v>
      </c>
    </row>
    <row r="42" spans="2:9" x14ac:dyDescent="0.2">
      <c r="B42" s="13" t="s">
        <v>43</v>
      </c>
      <c r="C42" s="11"/>
      <c r="D42" s="15"/>
      <c r="E42" s="16"/>
      <c r="F42" s="15">
        <f>D42+E42</f>
        <v>0</v>
      </c>
      <c r="G42" s="16"/>
      <c r="H42" s="16"/>
      <c r="I42" s="16">
        <f>F42-G42</f>
        <v>0</v>
      </c>
    </row>
    <row r="43" spans="2:9" x14ac:dyDescent="0.2">
      <c r="B43" s="13" t="s">
        <v>44</v>
      </c>
      <c r="C43" s="11"/>
      <c r="D43" s="15"/>
      <c r="E43" s="16"/>
      <c r="F43" s="15">
        <f>D43+E43</f>
        <v>0</v>
      </c>
      <c r="G43" s="16"/>
      <c r="H43" s="16"/>
      <c r="I43" s="16">
        <f>F43-G43</f>
        <v>0</v>
      </c>
    </row>
    <row r="44" spans="2:9" x14ac:dyDescent="0.2">
      <c r="B44" s="13" t="s">
        <v>45</v>
      </c>
      <c r="C44" s="11"/>
      <c r="D44" s="15">
        <v>3392704</v>
      </c>
      <c r="E44" s="16">
        <v>0</v>
      </c>
      <c r="F44" s="15">
        <f>D44+E44</f>
        <v>3392704</v>
      </c>
      <c r="G44" s="16">
        <v>1455708</v>
      </c>
      <c r="H44" s="16">
        <v>1455708</v>
      </c>
      <c r="I44" s="16">
        <f>F44-G44</f>
        <v>1936996</v>
      </c>
    </row>
    <row r="45" spans="2:9" x14ac:dyDescent="0.2">
      <c r="B45" s="13" t="s">
        <v>46</v>
      </c>
      <c r="C45" s="11"/>
      <c r="D45" s="15"/>
      <c r="E45" s="16"/>
      <c r="F45" s="15">
        <f>D45+E45</f>
        <v>0</v>
      </c>
      <c r="G45" s="16"/>
      <c r="H45" s="16"/>
      <c r="I45" s="16">
        <f>F45-G45</f>
        <v>0</v>
      </c>
    </row>
    <row r="46" spans="2:9" x14ac:dyDescent="0.2">
      <c r="B46" s="13" t="s">
        <v>47</v>
      </c>
      <c r="C46" s="11"/>
      <c r="D46" s="15"/>
      <c r="E46" s="16"/>
      <c r="F46" s="15">
        <f>D46+E46</f>
        <v>0</v>
      </c>
      <c r="G46" s="16"/>
      <c r="H46" s="16"/>
      <c r="I46" s="16">
        <f>F46-G46</f>
        <v>0</v>
      </c>
    </row>
    <row r="47" spans="2:9" x14ac:dyDescent="0.2">
      <c r="B47" s="13" t="s">
        <v>48</v>
      </c>
      <c r="C47" s="11"/>
      <c r="D47" s="15"/>
      <c r="E47" s="16"/>
      <c r="F47" s="15">
        <f>D47+E47</f>
        <v>0</v>
      </c>
      <c r="G47" s="16"/>
      <c r="H47" s="16"/>
      <c r="I47" s="16">
        <f>F47-G47</f>
        <v>0</v>
      </c>
    </row>
    <row r="48" spans="2:9" x14ac:dyDescent="0.2">
      <c r="B48" s="13" t="s">
        <v>49</v>
      </c>
      <c r="C48" s="11"/>
      <c r="D48" s="15"/>
      <c r="E48" s="16"/>
      <c r="F48" s="15">
        <f>D48+E48</f>
        <v>0</v>
      </c>
      <c r="G48" s="16"/>
      <c r="H48" s="16"/>
      <c r="I48" s="16">
        <f>F48-G48</f>
        <v>0</v>
      </c>
    </row>
    <row r="49" spans="2:9" x14ac:dyDescent="0.2">
      <c r="B49" s="45" t="s">
        <v>50</v>
      </c>
      <c r="C49" s="46"/>
      <c r="D49" s="15">
        <f>SUM(D50:D58)</f>
        <v>3500583.34</v>
      </c>
      <c r="E49" s="15">
        <f>SUM(E50:E58)</f>
        <v>0</v>
      </c>
      <c r="F49" s="15">
        <f>SUM(F50:F58)</f>
        <v>3500583.34</v>
      </c>
      <c r="G49" s="15">
        <f>SUM(G50:G58)</f>
        <v>859289.54</v>
      </c>
      <c r="H49" s="15">
        <f>SUM(H50:H58)</f>
        <v>859289.54</v>
      </c>
      <c r="I49" s="15">
        <f>SUM(I50:I58)</f>
        <v>2641293.7999999998</v>
      </c>
    </row>
    <row r="50" spans="2:9" x14ac:dyDescent="0.2">
      <c r="B50" s="13" t="s">
        <v>51</v>
      </c>
      <c r="C50" s="11"/>
      <c r="D50" s="15">
        <v>395583.34</v>
      </c>
      <c r="E50" s="16">
        <v>-30000</v>
      </c>
      <c r="F50" s="15">
        <f>D50+E50</f>
        <v>365583.34</v>
      </c>
      <c r="G50" s="16">
        <v>34390</v>
      </c>
      <c r="H50" s="16">
        <v>34390</v>
      </c>
      <c r="I50" s="16">
        <f>F50-G50</f>
        <v>331193.34000000003</v>
      </c>
    </row>
    <row r="51" spans="2:9" x14ac:dyDescent="0.2">
      <c r="B51" s="13" t="s">
        <v>52</v>
      </c>
      <c r="C51" s="11"/>
      <c r="D51" s="15">
        <v>33500</v>
      </c>
      <c r="E51" s="16">
        <v>0</v>
      </c>
      <c r="F51" s="15">
        <f>D51+E51</f>
        <v>33500</v>
      </c>
      <c r="G51" s="16">
        <v>0</v>
      </c>
      <c r="H51" s="16">
        <v>0</v>
      </c>
      <c r="I51" s="16">
        <f>F51-G51</f>
        <v>33500</v>
      </c>
    </row>
    <row r="52" spans="2:9" x14ac:dyDescent="0.2">
      <c r="B52" s="13" t="s">
        <v>53</v>
      </c>
      <c r="C52" s="11"/>
      <c r="D52" s="15"/>
      <c r="E52" s="16"/>
      <c r="F52" s="15">
        <f>D52+E52</f>
        <v>0</v>
      </c>
      <c r="G52" s="16"/>
      <c r="H52" s="16"/>
      <c r="I52" s="16">
        <f>F52-G52</f>
        <v>0</v>
      </c>
    </row>
    <row r="53" spans="2:9" x14ac:dyDescent="0.2">
      <c r="B53" s="13" t="s">
        <v>54</v>
      </c>
      <c r="C53" s="11"/>
      <c r="D53" s="15">
        <v>925000</v>
      </c>
      <c r="E53" s="16">
        <v>30000</v>
      </c>
      <c r="F53" s="15">
        <f>D53+E53</f>
        <v>955000</v>
      </c>
      <c r="G53" s="16">
        <v>243103.44</v>
      </c>
      <c r="H53" s="16">
        <v>243103.44</v>
      </c>
      <c r="I53" s="16">
        <f>F53-G53</f>
        <v>711896.56</v>
      </c>
    </row>
    <row r="54" spans="2:9" x14ac:dyDescent="0.2">
      <c r="B54" s="13" t="s">
        <v>55</v>
      </c>
      <c r="C54" s="11"/>
      <c r="D54" s="15"/>
      <c r="E54" s="16"/>
      <c r="F54" s="15">
        <f>D54+E54</f>
        <v>0</v>
      </c>
      <c r="G54" s="16"/>
      <c r="H54" s="16"/>
      <c r="I54" s="16">
        <f>F54-G54</f>
        <v>0</v>
      </c>
    </row>
    <row r="55" spans="2:9" x14ac:dyDescent="0.2">
      <c r="B55" s="13" t="s">
        <v>56</v>
      </c>
      <c r="C55" s="11"/>
      <c r="D55" s="15">
        <v>2091500</v>
      </c>
      <c r="E55" s="16">
        <v>0</v>
      </c>
      <c r="F55" s="15">
        <f>D55+E55</f>
        <v>2091500</v>
      </c>
      <c r="G55" s="16">
        <v>581796.1</v>
      </c>
      <c r="H55" s="16">
        <v>581796.1</v>
      </c>
      <c r="I55" s="16">
        <f>F55-G55</f>
        <v>1509703.9</v>
      </c>
    </row>
    <row r="56" spans="2:9" x14ac:dyDescent="0.2">
      <c r="B56" s="13" t="s">
        <v>57</v>
      </c>
      <c r="C56" s="11"/>
      <c r="D56" s="15"/>
      <c r="E56" s="16"/>
      <c r="F56" s="15">
        <f>D56+E56</f>
        <v>0</v>
      </c>
      <c r="G56" s="16"/>
      <c r="H56" s="16"/>
      <c r="I56" s="16">
        <f>F56-G56</f>
        <v>0</v>
      </c>
    </row>
    <row r="57" spans="2:9" x14ac:dyDescent="0.2">
      <c r="B57" s="13" t="s">
        <v>58</v>
      </c>
      <c r="C57" s="11"/>
      <c r="D57" s="15"/>
      <c r="E57" s="16"/>
      <c r="F57" s="15">
        <f>D57+E57</f>
        <v>0</v>
      </c>
      <c r="G57" s="16"/>
      <c r="H57" s="16"/>
      <c r="I57" s="16">
        <f>F57-G57</f>
        <v>0</v>
      </c>
    </row>
    <row r="58" spans="2:9" x14ac:dyDescent="0.2">
      <c r="B58" s="13" t="s">
        <v>59</v>
      </c>
      <c r="C58" s="11"/>
      <c r="D58" s="15">
        <v>55000</v>
      </c>
      <c r="E58" s="16">
        <v>0</v>
      </c>
      <c r="F58" s="15">
        <f>D58+E58</f>
        <v>55000</v>
      </c>
      <c r="G58" s="16">
        <v>0</v>
      </c>
      <c r="H58" s="16">
        <v>0</v>
      </c>
      <c r="I58" s="16">
        <f>F58-G58</f>
        <v>55000</v>
      </c>
    </row>
    <row r="59" spans="2:9" x14ac:dyDescent="0.2">
      <c r="B59" s="3" t="s">
        <v>60</v>
      </c>
      <c r="C59" s="9"/>
      <c r="D59" s="15">
        <f>SUM(D60:D62)</f>
        <v>0</v>
      </c>
      <c r="E59" s="15">
        <f>SUM(E60:E62)</f>
        <v>6116111.1299999999</v>
      </c>
      <c r="F59" s="15">
        <f>SUM(F60:F62)</f>
        <v>6116111.1299999999</v>
      </c>
      <c r="G59" s="15">
        <f>SUM(G60:G62)</f>
        <v>0</v>
      </c>
      <c r="H59" s="15">
        <f>SUM(H60:H62)</f>
        <v>0</v>
      </c>
      <c r="I59" s="16">
        <f>F59-G59</f>
        <v>6116111.1299999999</v>
      </c>
    </row>
    <row r="60" spans="2:9" x14ac:dyDescent="0.2">
      <c r="B60" s="13" t="s">
        <v>61</v>
      </c>
      <c r="C60" s="11"/>
      <c r="D60" s="15"/>
      <c r="E60" s="16"/>
      <c r="F60" s="15">
        <f>D60+E60</f>
        <v>0</v>
      </c>
      <c r="G60" s="16"/>
      <c r="H60" s="16"/>
      <c r="I60" s="16">
        <f>F60-G60</f>
        <v>0</v>
      </c>
    </row>
    <row r="61" spans="2:9" x14ac:dyDescent="0.2">
      <c r="B61" s="13" t="s">
        <v>62</v>
      </c>
      <c r="C61" s="11"/>
      <c r="D61" s="15">
        <v>0</v>
      </c>
      <c r="E61" s="16">
        <v>6116111.1299999999</v>
      </c>
      <c r="F61" s="15">
        <f>D61+E61</f>
        <v>6116111.1299999999</v>
      </c>
      <c r="G61" s="16">
        <v>0</v>
      </c>
      <c r="H61" s="16">
        <v>0</v>
      </c>
      <c r="I61" s="16">
        <f>F61-G61</f>
        <v>6116111.1299999999</v>
      </c>
    </row>
    <row r="62" spans="2:9" x14ac:dyDescent="0.2">
      <c r="B62" s="13" t="s">
        <v>63</v>
      </c>
      <c r="C62" s="11"/>
      <c r="D62" s="15"/>
      <c r="E62" s="16"/>
      <c r="F62" s="15">
        <f>D62+E62</f>
        <v>0</v>
      </c>
      <c r="G62" s="16"/>
      <c r="H62" s="16"/>
      <c r="I62" s="16">
        <f>F62-G62</f>
        <v>0</v>
      </c>
    </row>
    <row r="63" spans="2:9" x14ac:dyDescent="0.2">
      <c r="B63" s="45" t="s">
        <v>64</v>
      </c>
      <c r="C63" s="46"/>
      <c r="D63" s="15">
        <f>SUM(D64:D71)</f>
        <v>0</v>
      </c>
      <c r="E63" s="15">
        <f>SUM(E64:E71)</f>
        <v>0</v>
      </c>
      <c r="F63" s="15">
        <f>F64+F65+F66+F67+F68+F70+F71</f>
        <v>0</v>
      </c>
      <c r="G63" s="15">
        <f>SUM(G64:G71)</f>
        <v>0</v>
      </c>
      <c r="H63" s="15">
        <f>SUM(H64:H71)</f>
        <v>0</v>
      </c>
      <c r="I63" s="16">
        <f>F63-G63</f>
        <v>0</v>
      </c>
    </row>
    <row r="64" spans="2:9" x14ac:dyDescent="0.2">
      <c r="B64" s="13" t="s">
        <v>65</v>
      </c>
      <c r="C64" s="11"/>
      <c r="D64" s="15"/>
      <c r="E64" s="16"/>
      <c r="F64" s="15">
        <f>D64+E64</f>
        <v>0</v>
      </c>
      <c r="G64" s="16"/>
      <c r="H64" s="16"/>
      <c r="I64" s="16">
        <f>F64-G64</f>
        <v>0</v>
      </c>
    </row>
    <row r="65" spans="2:9" x14ac:dyDescent="0.2">
      <c r="B65" s="13" t="s">
        <v>66</v>
      </c>
      <c r="C65" s="11"/>
      <c r="D65" s="15"/>
      <c r="E65" s="16"/>
      <c r="F65" s="15">
        <f>D65+E65</f>
        <v>0</v>
      </c>
      <c r="G65" s="16"/>
      <c r="H65" s="16"/>
      <c r="I65" s="16">
        <f>F65-G65</f>
        <v>0</v>
      </c>
    </row>
    <row r="66" spans="2:9" x14ac:dyDescent="0.2">
      <c r="B66" s="13" t="s">
        <v>67</v>
      </c>
      <c r="C66" s="11"/>
      <c r="D66" s="15"/>
      <c r="E66" s="16"/>
      <c r="F66" s="15">
        <f>D66+E66</f>
        <v>0</v>
      </c>
      <c r="G66" s="16"/>
      <c r="H66" s="16"/>
      <c r="I66" s="16">
        <f>F66-G66</f>
        <v>0</v>
      </c>
    </row>
    <row r="67" spans="2:9" x14ac:dyDescent="0.2">
      <c r="B67" s="13" t="s">
        <v>68</v>
      </c>
      <c r="C67" s="11"/>
      <c r="D67" s="15"/>
      <c r="E67" s="16"/>
      <c r="F67" s="15">
        <f>D67+E67</f>
        <v>0</v>
      </c>
      <c r="G67" s="16"/>
      <c r="H67" s="16"/>
      <c r="I67" s="16">
        <f>F67-G67</f>
        <v>0</v>
      </c>
    </row>
    <row r="68" spans="2:9" x14ac:dyDescent="0.2">
      <c r="B68" s="13" t="s">
        <v>69</v>
      </c>
      <c r="C68" s="11"/>
      <c r="D68" s="15"/>
      <c r="E68" s="16"/>
      <c r="F68" s="15">
        <f>D68+E68</f>
        <v>0</v>
      </c>
      <c r="G68" s="16"/>
      <c r="H68" s="16"/>
      <c r="I68" s="16">
        <f>F68-G68</f>
        <v>0</v>
      </c>
    </row>
    <row r="69" spans="2:9" x14ac:dyDescent="0.2">
      <c r="B69" s="13" t="s">
        <v>70</v>
      </c>
      <c r="C69" s="11"/>
      <c r="D69" s="15"/>
      <c r="E69" s="16"/>
      <c r="F69" s="15">
        <f>D69+E69</f>
        <v>0</v>
      </c>
      <c r="G69" s="16"/>
      <c r="H69" s="16"/>
      <c r="I69" s="16">
        <f>F69-G69</f>
        <v>0</v>
      </c>
    </row>
    <row r="70" spans="2:9" x14ac:dyDescent="0.2">
      <c r="B70" s="13" t="s">
        <v>71</v>
      </c>
      <c r="C70" s="11"/>
      <c r="D70" s="15"/>
      <c r="E70" s="16"/>
      <c r="F70" s="15">
        <f>D70+E70</f>
        <v>0</v>
      </c>
      <c r="G70" s="16"/>
      <c r="H70" s="16"/>
      <c r="I70" s="16">
        <f>F70-G70</f>
        <v>0</v>
      </c>
    </row>
    <row r="71" spans="2:9" x14ac:dyDescent="0.2">
      <c r="B71" s="13" t="s">
        <v>72</v>
      </c>
      <c r="C71" s="11"/>
      <c r="D71" s="15"/>
      <c r="E71" s="16"/>
      <c r="F71" s="15">
        <f>D71+E71</f>
        <v>0</v>
      </c>
      <c r="G71" s="16"/>
      <c r="H71" s="16"/>
      <c r="I71" s="16">
        <f>F71-G71</f>
        <v>0</v>
      </c>
    </row>
    <row r="72" spans="2:9" x14ac:dyDescent="0.2">
      <c r="B72" s="3" t="s">
        <v>73</v>
      </c>
      <c r="C72" s="9"/>
      <c r="D72" s="15">
        <f>SUM(D73:D75)</f>
        <v>0</v>
      </c>
      <c r="E72" s="15">
        <f>SUM(E73:E75)</f>
        <v>0</v>
      </c>
      <c r="F72" s="15">
        <f>SUM(F73:F75)</f>
        <v>0</v>
      </c>
      <c r="G72" s="15">
        <f>SUM(G73:G75)</f>
        <v>0</v>
      </c>
      <c r="H72" s="15">
        <f>SUM(H73:H75)</f>
        <v>0</v>
      </c>
      <c r="I72" s="16">
        <f>F72-G72</f>
        <v>0</v>
      </c>
    </row>
    <row r="73" spans="2:9" x14ac:dyDescent="0.2">
      <c r="B73" s="13" t="s">
        <v>74</v>
      </c>
      <c r="C73" s="11"/>
      <c r="D73" s="15"/>
      <c r="E73" s="16"/>
      <c r="F73" s="15">
        <f>D73+E73</f>
        <v>0</v>
      </c>
      <c r="G73" s="16"/>
      <c r="H73" s="16"/>
      <c r="I73" s="16">
        <f>F73-G73</f>
        <v>0</v>
      </c>
    </row>
    <row r="74" spans="2:9" x14ac:dyDescent="0.2">
      <c r="B74" s="13" t="s">
        <v>75</v>
      </c>
      <c r="C74" s="11"/>
      <c r="D74" s="15"/>
      <c r="E74" s="16"/>
      <c r="F74" s="15">
        <f>D74+E74</f>
        <v>0</v>
      </c>
      <c r="G74" s="16"/>
      <c r="H74" s="16"/>
      <c r="I74" s="16">
        <f>F74-G74</f>
        <v>0</v>
      </c>
    </row>
    <row r="75" spans="2:9" x14ac:dyDescent="0.2">
      <c r="B75" s="13" t="s">
        <v>76</v>
      </c>
      <c r="C75" s="11"/>
      <c r="D75" s="15"/>
      <c r="E75" s="16"/>
      <c r="F75" s="15">
        <f>D75+E75</f>
        <v>0</v>
      </c>
      <c r="G75" s="16"/>
      <c r="H75" s="16"/>
      <c r="I75" s="16">
        <f>F75-G75</f>
        <v>0</v>
      </c>
    </row>
    <row r="76" spans="2:9" x14ac:dyDescent="0.2">
      <c r="B76" s="3" t="s">
        <v>77</v>
      </c>
      <c r="C76" s="9"/>
      <c r="D76" s="15">
        <f>SUM(D77:D83)</f>
        <v>30000</v>
      </c>
      <c r="E76" s="15">
        <f>SUM(E77:E83)</f>
        <v>0</v>
      </c>
      <c r="F76" s="15">
        <f>SUM(F77:F83)</f>
        <v>30000</v>
      </c>
      <c r="G76" s="15">
        <f>SUM(G77:G83)</f>
        <v>0</v>
      </c>
      <c r="H76" s="15">
        <f>SUM(H77:H83)</f>
        <v>0</v>
      </c>
      <c r="I76" s="16">
        <f>F76-G76</f>
        <v>30000</v>
      </c>
    </row>
    <row r="77" spans="2:9" x14ac:dyDescent="0.2">
      <c r="B77" s="13" t="s">
        <v>78</v>
      </c>
      <c r="C77" s="11"/>
      <c r="D77" s="15"/>
      <c r="E77" s="16"/>
      <c r="F77" s="15">
        <f>D77+E77</f>
        <v>0</v>
      </c>
      <c r="G77" s="16"/>
      <c r="H77" s="16"/>
      <c r="I77" s="16">
        <f>F77-G77</f>
        <v>0</v>
      </c>
    </row>
    <row r="78" spans="2:9" x14ac:dyDescent="0.2">
      <c r="B78" s="13" t="s">
        <v>79</v>
      </c>
      <c r="C78" s="11"/>
      <c r="D78" s="15"/>
      <c r="E78" s="16"/>
      <c r="F78" s="15">
        <f>D78+E78</f>
        <v>0</v>
      </c>
      <c r="G78" s="16"/>
      <c r="H78" s="16"/>
      <c r="I78" s="16">
        <f>F78-G78</f>
        <v>0</v>
      </c>
    </row>
    <row r="79" spans="2:9" x14ac:dyDescent="0.2">
      <c r="B79" s="13" t="s">
        <v>80</v>
      </c>
      <c r="C79" s="11"/>
      <c r="D79" s="15"/>
      <c r="E79" s="16"/>
      <c r="F79" s="15">
        <f>D79+E79</f>
        <v>0</v>
      </c>
      <c r="G79" s="16"/>
      <c r="H79" s="16"/>
      <c r="I79" s="16">
        <f>F79-G79</f>
        <v>0</v>
      </c>
    </row>
    <row r="80" spans="2:9" x14ac:dyDescent="0.2">
      <c r="B80" s="13" t="s">
        <v>81</v>
      </c>
      <c r="C80" s="11"/>
      <c r="D80" s="15"/>
      <c r="E80" s="16"/>
      <c r="F80" s="15">
        <f>D80+E80</f>
        <v>0</v>
      </c>
      <c r="G80" s="16"/>
      <c r="H80" s="16"/>
      <c r="I80" s="16">
        <f>F80-G80</f>
        <v>0</v>
      </c>
    </row>
    <row r="81" spans="2:9" x14ac:dyDescent="0.2">
      <c r="B81" s="13" t="s">
        <v>82</v>
      </c>
      <c r="C81" s="11"/>
      <c r="D81" s="15"/>
      <c r="E81" s="16"/>
      <c r="F81" s="15">
        <f>D81+E81</f>
        <v>0</v>
      </c>
      <c r="G81" s="16"/>
      <c r="H81" s="16"/>
      <c r="I81" s="16">
        <f>F81-G81</f>
        <v>0</v>
      </c>
    </row>
    <row r="82" spans="2:9" x14ac:dyDescent="0.2">
      <c r="B82" s="13" t="s">
        <v>83</v>
      </c>
      <c r="C82" s="11"/>
      <c r="D82" s="15"/>
      <c r="E82" s="16"/>
      <c r="F82" s="15">
        <f>D82+E82</f>
        <v>0</v>
      </c>
      <c r="G82" s="16"/>
      <c r="H82" s="16"/>
      <c r="I82" s="16">
        <f>F82-G82</f>
        <v>0</v>
      </c>
    </row>
    <row r="83" spans="2:9" x14ac:dyDescent="0.2">
      <c r="B83" s="13" t="s">
        <v>84</v>
      </c>
      <c r="C83" s="11"/>
      <c r="D83" s="15">
        <v>30000</v>
      </c>
      <c r="E83" s="16">
        <v>0</v>
      </c>
      <c r="F83" s="15">
        <f>D83+E83</f>
        <v>30000</v>
      </c>
      <c r="G83" s="16">
        <v>0</v>
      </c>
      <c r="H83" s="16">
        <v>0</v>
      </c>
      <c r="I83" s="16">
        <f>F83-G83</f>
        <v>30000</v>
      </c>
    </row>
    <row r="84" spans="2:9" x14ac:dyDescent="0.2">
      <c r="B84" s="22"/>
      <c r="C84" s="23"/>
      <c r="D84" s="24"/>
      <c r="E84" s="25"/>
      <c r="F84" s="25"/>
      <c r="G84" s="25"/>
      <c r="H84" s="25"/>
      <c r="I84" s="25"/>
    </row>
    <row r="85" spans="2:9" x14ac:dyDescent="0.2">
      <c r="B85" s="19" t="s">
        <v>85</v>
      </c>
      <c r="C85" s="20"/>
      <c r="D85" s="21">
        <f>D86+D104+D94+D114+D124+D134+D138+D147+D151</f>
        <v>4200000</v>
      </c>
      <c r="E85" s="21">
        <f>E86+E104+E94+E114+E124+E134+E138+E147+E151</f>
        <v>0</v>
      </c>
      <c r="F85" s="21">
        <f>F86+F104+F94+F114+F124+F134+F138+F147+F151</f>
        <v>4200000</v>
      </c>
      <c r="G85" s="21">
        <f>G86+G104+G94+G114+G124+G134+G138+G147+G151</f>
        <v>0</v>
      </c>
      <c r="H85" s="21">
        <f>H86+H104+H94+H114+H124+H134+H138+H147+H151</f>
        <v>0</v>
      </c>
      <c r="I85" s="21">
        <f>I86+I104+I94+I114+I124+I134+I138+I147+I151</f>
        <v>4200000</v>
      </c>
    </row>
    <row r="86" spans="2:9" x14ac:dyDescent="0.2">
      <c r="B86" s="3" t="s">
        <v>12</v>
      </c>
      <c r="C86" s="9"/>
      <c r="D86" s="15">
        <f>SUM(D87:D93)</f>
        <v>0</v>
      </c>
      <c r="E86" s="15">
        <f>SUM(E87:E93)</f>
        <v>0</v>
      </c>
      <c r="F86" s="15">
        <f>SUM(F87:F93)</f>
        <v>0</v>
      </c>
      <c r="G86" s="15">
        <f>SUM(G87:G93)</f>
        <v>0</v>
      </c>
      <c r="H86" s="15">
        <f>SUM(H87:H93)</f>
        <v>0</v>
      </c>
      <c r="I86" s="16">
        <f>F86-G86</f>
        <v>0</v>
      </c>
    </row>
    <row r="87" spans="2:9" x14ac:dyDescent="0.2">
      <c r="B87" s="13" t="s">
        <v>13</v>
      </c>
      <c r="C87" s="11"/>
      <c r="D87" s="15"/>
      <c r="E87" s="16"/>
      <c r="F87" s="15">
        <f>D87+E87</f>
        <v>0</v>
      </c>
      <c r="G87" s="16"/>
      <c r="H87" s="16"/>
      <c r="I87" s="16">
        <f>F87-G87</f>
        <v>0</v>
      </c>
    </row>
    <row r="88" spans="2:9" x14ac:dyDescent="0.2">
      <c r="B88" s="13" t="s">
        <v>14</v>
      </c>
      <c r="C88" s="11"/>
      <c r="D88" s="15"/>
      <c r="E88" s="16"/>
      <c r="F88" s="15">
        <f>D88+E88</f>
        <v>0</v>
      </c>
      <c r="G88" s="16"/>
      <c r="H88" s="16"/>
      <c r="I88" s="16">
        <f>F88-G88</f>
        <v>0</v>
      </c>
    </row>
    <row r="89" spans="2:9" x14ac:dyDescent="0.2">
      <c r="B89" s="13" t="s">
        <v>15</v>
      </c>
      <c r="C89" s="11"/>
      <c r="D89" s="15"/>
      <c r="E89" s="16"/>
      <c r="F89" s="15">
        <f>D89+E89</f>
        <v>0</v>
      </c>
      <c r="G89" s="16"/>
      <c r="H89" s="16"/>
      <c r="I89" s="16">
        <f>F89-G89</f>
        <v>0</v>
      </c>
    </row>
    <row r="90" spans="2:9" x14ac:dyDescent="0.2">
      <c r="B90" s="13" t="s">
        <v>16</v>
      </c>
      <c r="C90" s="11"/>
      <c r="D90" s="15"/>
      <c r="E90" s="16"/>
      <c r="F90" s="15">
        <f>D90+E90</f>
        <v>0</v>
      </c>
      <c r="G90" s="16"/>
      <c r="H90" s="16"/>
      <c r="I90" s="16">
        <f>F90-G90</f>
        <v>0</v>
      </c>
    </row>
    <row r="91" spans="2:9" x14ac:dyDescent="0.2">
      <c r="B91" s="13" t="s">
        <v>17</v>
      </c>
      <c r="C91" s="11"/>
      <c r="D91" s="15"/>
      <c r="E91" s="16"/>
      <c r="F91" s="15">
        <f>D91+E91</f>
        <v>0</v>
      </c>
      <c r="G91" s="16"/>
      <c r="H91" s="16"/>
      <c r="I91" s="16">
        <f>F91-G91</f>
        <v>0</v>
      </c>
    </row>
    <row r="92" spans="2:9" x14ac:dyDescent="0.2">
      <c r="B92" s="13" t="s">
        <v>18</v>
      </c>
      <c r="C92" s="11"/>
      <c r="D92" s="15"/>
      <c r="E92" s="16"/>
      <c r="F92" s="15">
        <f>D92+E92</f>
        <v>0</v>
      </c>
      <c r="G92" s="16"/>
      <c r="H92" s="16"/>
      <c r="I92" s="16">
        <f>F92-G92</f>
        <v>0</v>
      </c>
    </row>
    <row r="93" spans="2:9" x14ac:dyDescent="0.2">
      <c r="B93" s="13" t="s">
        <v>19</v>
      </c>
      <c r="C93" s="11"/>
      <c r="D93" s="15"/>
      <c r="E93" s="16"/>
      <c r="F93" s="15">
        <f>D93+E93</f>
        <v>0</v>
      </c>
      <c r="G93" s="16"/>
      <c r="H93" s="16"/>
      <c r="I93" s="16">
        <f>F93-G93</f>
        <v>0</v>
      </c>
    </row>
    <row r="94" spans="2:9" x14ac:dyDescent="0.2">
      <c r="B94" s="3" t="s">
        <v>20</v>
      </c>
      <c r="C94" s="9"/>
      <c r="D94" s="15">
        <f>SUM(D95:D103)</f>
        <v>0</v>
      </c>
      <c r="E94" s="15">
        <f>SUM(E95:E103)</f>
        <v>0</v>
      </c>
      <c r="F94" s="15">
        <f>SUM(F95:F103)</f>
        <v>0</v>
      </c>
      <c r="G94" s="15">
        <f>SUM(G95:G103)</f>
        <v>0</v>
      </c>
      <c r="H94" s="15">
        <f>SUM(H95:H103)</f>
        <v>0</v>
      </c>
      <c r="I94" s="16">
        <f>F94-G94</f>
        <v>0</v>
      </c>
    </row>
    <row r="95" spans="2:9" x14ac:dyDescent="0.2">
      <c r="B95" s="13" t="s">
        <v>21</v>
      </c>
      <c r="C95" s="11"/>
      <c r="D95" s="15"/>
      <c r="E95" s="16"/>
      <c r="F95" s="15">
        <f>D95+E95</f>
        <v>0</v>
      </c>
      <c r="G95" s="16"/>
      <c r="H95" s="16"/>
      <c r="I95" s="16">
        <f>F95-G95</f>
        <v>0</v>
      </c>
    </row>
    <row r="96" spans="2:9" x14ac:dyDescent="0.2">
      <c r="B96" s="13" t="s">
        <v>22</v>
      </c>
      <c r="C96" s="11"/>
      <c r="D96" s="15"/>
      <c r="E96" s="16"/>
      <c r="F96" s="15">
        <f>D96+E96</f>
        <v>0</v>
      </c>
      <c r="G96" s="16"/>
      <c r="H96" s="16"/>
      <c r="I96" s="16">
        <f>F96-G96</f>
        <v>0</v>
      </c>
    </row>
    <row r="97" spans="2:9" x14ac:dyDescent="0.2">
      <c r="B97" s="13" t="s">
        <v>23</v>
      </c>
      <c r="C97" s="11"/>
      <c r="D97" s="15"/>
      <c r="E97" s="16"/>
      <c r="F97" s="15">
        <f>D97+E97</f>
        <v>0</v>
      </c>
      <c r="G97" s="16"/>
      <c r="H97" s="16"/>
      <c r="I97" s="16">
        <f>F97-G97</f>
        <v>0</v>
      </c>
    </row>
    <row r="98" spans="2:9" x14ac:dyDescent="0.2">
      <c r="B98" s="13" t="s">
        <v>24</v>
      </c>
      <c r="C98" s="11"/>
      <c r="D98" s="15"/>
      <c r="E98" s="16"/>
      <c r="F98" s="15">
        <f>D98+E98</f>
        <v>0</v>
      </c>
      <c r="G98" s="16"/>
      <c r="H98" s="16"/>
      <c r="I98" s="16">
        <f>F98-G98</f>
        <v>0</v>
      </c>
    </row>
    <row r="99" spans="2:9" x14ac:dyDescent="0.2">
      <c r="B99" s="13" t="s">
        <v>25</v>
      </c>
      <c r="C99" s="11"/>
      <c r="D99" s="15"/>
      <c r="E99" s="16"/>
      <c r="F99" s="15">
        <f>D99+E99</f>
        <v>0</v>
      </c>
      <c r="G99" s="16"/>
      <c r="H99" s="16"/>
      <c r="I99" s="16">
        <f>F99-G99</f>
        <v>0</v>
      </c>
    </row>
    <row r="100" spans="2:9" x14ac:dyDescent="0.2">
      <c r="B100" s="13" t="s">
        <v>26</v>
      </c>
      <c r="C100" s="11"/>
      <c r="D100" s="15"/>
      <c r="E100" s="16"/>
      <c r="F100" s="15">
        <f>D100+E100</f>
        <v>0</v>
      </c>
      <c r="G100" s="16"/>
      <c r="H100" s="16"/>
      <c r="I100" s="16">
        <f>F100-G100</f>
        <v>0</v>
      </c>
    </row>
    <row r="101" spans="2:9" x14ac:dyDescent="0.2">
      <c r="B101" s="13" t="s">
        <v>27</v>
      </c>
      <c r="C101" s="11"/>
      <c r="D101" s="15"/>
      <c r="E101" s="16"/>
      <c r="F101" s="15">
        <f>D101+E101</f>
        <v>0</v>
      </c>
      <c r="G101" s="16"/>
      <c r="H101" s="16"/>
      <c r="I101" s="16">
        <f>F101-G101</f>
        <v>0</v>
      </c>
    </row>
    <row r="102" spans="2:9" x14ac:dyDescent="0.2">
      <c r="B102" s="13" t="s">
        <v>28</v>
      </c>
      <c r="C102" s="11"/>
      <c r="D102" s="15"/>
      <c r="E102" s="16"/>
      <c r="F102" s="15">
        <f>D102+E102</f>
        <v>0</v>
      </c>
      <c r="G102" s="16"/>
      <c r="H102" s="16"/>
      <c r="I102" s="16">
        <f>F102-G102</f>
        <v>0</v>
      </c>
    </row>
    <row r="103" spans="2:9" x14ac:dyDescent="0.2">
      <c r="B103" s="13" t="s">
        <v>29</v>
      </c>
      <c r="C103" s="11"/>
      <c r="D103" s="15"/>
      <c r="E103" s="16"/>
      <c r="F103" s="15">
        <f>D103+E103</f>
        <v>0</v>
      </c>
      <c r="G103" s="16"/>
      <c r="H103" s="16"/>
      <c r="I103" s="16">
        <f>F103-G103</f>
        <v>0</v>
      </c>
    </row>
    <row r="104" spans="2:9" x14ac:dyDescent="0.2">
      <c r="B104" s="3" t="s">
        <v>30</v>
      </c>
      <c r="C104" s="9"/>
      <c r="D104" s="15">
        <f>SUM(D105:D113)</f>
        <v>4200000</v>
      </c>
      <c r="E104" s="15">
        <f>SUM(E105:E113)</f>
        <v>0</v>
      </c>
      <c r="F104" s="15">
        <f>SUM(F105:F113)</f>
        <v>4200000</v>
      </c>
      <c r="G104" s="15">
        <f>SUM(G105:G113)</f>
        <v>0</v>
      </c>
      <c r="H104" s="15">
        <f>SUM(H105:H113)</f>
        <v>0</v>
      </c>
      <c r="I104" s="16">
        <f>F104-G104</f>
        <v>4200000</v>
      </c>
    </row>
    <row r="105" spans="2:9" x14ac:dyDescent="0.2">
      <c r="B105" s="13" t="s">
        <v>31</v>
      </c>
      <c r="C105" s="11"/>
      <c r="D105" s="15"/>
      <c r="E105" s="16"/>
      <c r="F105" s="16">
        <f>D105+E105</f>
        <v>0</v>
      </c>
      <c r="G105" s="16"/>
      <c r="H105" s="16"/>
      <c r="I105" s="16">
        <f>F105-G105</f>
        <v>0</v>
      </c>
    </row>
    <row r="106" spans="2:9" x14ac:dyDescent="0.2">
      <c r="B106" s="13" t="s">
        <v>32</v>
      </c>
      <c r="C106" s="11"/>
      <c r="D106" s="15"/>
      <c r="E106" s="16"/>
      <c r="F106" s="16">
        <f>D106+E106</f>
        <v>0</v>
      </c>
      <c r="G106" s="16"/>
      <c r="H106" s="16"/>
      <c r="I106" s="16">
        <f>F106-G106</f>
        <v>0</v>
      </c>
    </row>
    <row r="107" spans="2:9" x14ac:dyDescent="0.2">
      <c r="B107" s="13" t="s">
        <v>33</v>
      </c>
      <c r="C107" s="11"/>
      <c r="D107" s="15"/>
      <c r="E107" s="16"/>
      <c r="F107" s="16">
        <f>D107+E107</f>
        <v>0</v>
      </c>
      <c r="G107" s="16"/>
      <c r="H107" s="16"/>
      <c r="I107" s="16">
        <f>F107-G107</f>
        <v>0</v>
      </c>
    </row>
    <row r="108" spans="2:9" x14ac:dyDescent="0.2">
      <c r="B108" s="13" t="s">
        <v>34</v>
      </c>
      <c r="C108" s="11"/>
      <c r="D108" s="15"/>
      <c r="E108" s="16"/>
      <c r="F108" s="16">
        <f>D108+E108</f>
        <v>0</v>
      </c>
      <c r="G108" s="16"/>
      <c r="H108" s="16"/>
      <c r="I108" s="16">
        <f>F108-G108</f>
        <v>0</v>
      </c>
    </row>
    <row r="109" spans="2:9" x14ac:dyDescent="0.2">
      <c r="B109" s="13" t="s">
        <v>35</v>
      </c>
      <c r="C109" s="11"/>
      <c r="D109" s="15"/>
      <c r="E109" s="16"/>
      <c r="F109" s="16">
        <f>D109+E109</f>
        <v>0</v>
      </c>
      <c r="G109" s="16"/>
      <c r="H109" s="16"/>
      <c r="I109" s="16">
        <f>F109-G109</f>
        <v>0</v>
      </c>
    </row>
    <row r="110" spans="2:9" x14ac:dyDescent="0.2">
      <c r="B110" s="13" t="s">
        <v>36</v>
      </c>
      <c r="C110" s="11"/>
      <c r="D110" s="15"/>
      <c r="E110" s="16"/>
      <c r="F110" s="16">
        <f>D110+E110</f>
        <v>0</v>
      </c>
      <c r="G110" s="16"/>
      <c r="H110" s="16"/>
      <c r="I110" s="16">
        <f>F110-G110</f>
        <v>0</v>
      </c>
    </row>
    <row r="111" spans="2:9" x14ac:dyDescent="0.2">
      <c r="B111" s="13" t="s">
        <v>37</v>
      </c>
      <c r="C111" s="11"/>
      <c r="D111" s="15"/>
      <c r="E111" s="16"/>
      <c r="F111" s="16">
        <f>D111+E111</f>
        <v>0</v>
      </c>
      <c r="G111" s="16"/>
      <c r="H111" s="16"/>
      <c r="I111" s="16">
        <f>F111-G111</f>
        <v>0</v>
      </c>
    </row>
    <row r="112" spans="2:9" x14ac:dyDescent="0.2">
      <c r="B112" s="13" t="s">
        <v>38</v>
      </c>
      <c r="C112" s="11"/>
      <c r="D112" s="15"/>
      <c r="E112" s="16"/>
      <c r="F112" s="16">
        <f>D112+E112</f>
        <v>0</v>
      </c>
      <c r="G112" s="16"/>
      <c r="H112" s="16"/>
      <c r="I112" s="16">
        <f>F112-G112</f>
        <v>0</v>
      </c>
    </row>
    <row r="113" spans="2:9" x14ac:dyDescent="0.2">
      <c r="B113" s="13" t="s">
        <v>39</v>
      </c>
      <c r="C113" s="11"/>
      <c r="D113" s="15">
        <v>4200000</v>
      </c>
      <c r="E113" s="16">
        <v>0</v>
      </c>
      <c r="F113" s="16">
        <f>D113+E113</f>
        <v>4200000</v>
      </c>
      <c r="G113" s="16">
        <v>0</v>
      </c>
      <c r="H113" s="16">
        <v>0</v>
      </c>
      <c r="I113" s="16">
        <f>F113-G113</f>
        <v>4200000</v>
      </c>
    </row>
    <row r="114" spans="2:9" ht="25.5" customHeight="1" x14ac:dyDescent="0.2">
      <c r="B114" s="45" t="s">
        <v>40</v>
      </c>
      <c r="C114" s="46"/>
      <c r="D114" s="15">
        <f>SUM(D115:D123)</f>
        <v>0</v>
      </c>
      <c r="E114" s="15">
        <f>SUM(E115:E123)</f>
        <v>0</v>
      </c>
      <c r="F114" s="15">
        <f>SUM(F115:F123)</f>
        <v>0</v>
      </c>
      <c r="G114" s="15">
        <f>SUM(G115:G123)</f>
        <v>0</v>
      </c>
      <c r="H114" s="15">
        <f>SUM(H115:H123)</f>
        <v>0</v>
      </c>
      <c r="I114" s="16">
        <f>F114-G114</f>
        <v>0</v>
      </c>
    </row>
    <row r="115" spans="2:9" x14ac:dyDescent="0.2">
      <c r="B115" s="13" t="s">
        <v>41</v>
      </c>
      <c r="C115" s="11"/>
      <c r="D115" s="15"/>
      <c r="E115" s="16"/>
      <c r="F115" s="16">
        <f>D115+E115</f>
        <v>0</v>
      </c>
      <c r="G115" s="16"/>
      <c r="H115" s="16"/>
      <c r="I115" s="16">
        <f>F115-G115</f>
        <v>0</v>
      </c>
    </row>
    <row r="116" spans="2:9" x14ac:dyDescent="0.2">
      <c r="B116" s="13" t="s">
        <v>42</v>
      </c>
      <c r="C116" s="11"/>
      <c r="D116" s="15"/>
      <c r="E116" s="16"/>
      <c r="F116" s="16">
        <f>D116+E116</f>
        <v>0</v>
      </c>
      <c r="G116" s="16"/>
      <c r="H116" s="16"/>
      <c r="I116" s="16">
        <f>F116-G116</f>
        <v>0</v>
      </c>
    </row>
    <row r="117" spans="2:9" x14ac:dyDescent="0.2">
      <c r="B117" s="13" t="s">
        <v>43</v>
      </c>
      <c r="C117" s="11"/>
      <c r="D117" s="15"/>
      <c r="E117" s="16"/>
      <c r="F117" s="16">
        <f>D117+E117</f>
        <v>0</v>
      </c>
      <c r="G117" s="16"/>
      <c r="H117" s="16"/>
      <c r="I117" s="16">
        <f>F117-G117</f>
        <v>0</v>
      </c>
    </row>
    <row r="118" spans="2:9" x14ac:dyDescent="0.2">
      <c r="B118" s="13" t="s">
        <v>44</v>
      </c>
      <c r="C118" s="11"/>
      <c r="D118" s="15"/>
      <c r="E118" s="16"/>
      <c r="F118" s="16">
        <f>D118+E118</f>
        <v>0</v>
      </c>
      <c r="G118" s="16"/>
      <c r="H118" s="16"/>
      <c r="I118" s="16">
        <f>F118-G118</f>
        <v>0</v>
      </c>
    </row>
    <row r="119" spans="2:9" x14ac:dyDescent="0.2">
      <c r="B119" s="13" t="s">
        <v>45</v>
      </c>
      <c r="C119" s="11"/>
      <c r="D119" s="15"/>
      <c r="E119" s="16"/>
      <c r="F119" s="16">
        <f>D119+E119</f>
        <v>0</v>
      </c>
      <c r="G119" s="16"/>
      <c r="H119" s="16"/>
      <c r="I119" s="16">
        <f>F119-G119</f>
        <v>0</v>
      </c>
    </row>
    <row r="120" spans="2:9" x14ac:dyDescent="0.2">
      <c r="B120" s="13" t="s">
        <v>46</v>
      </c>
      <c r="C120" s="11"/>
      <c r="D120" s="15"/>
      <c r="E120" s="16"/>
      <c r="F120" s="16">
        <f>D120+E120</f>
        <v>0</v>
      </c>
      <c r="G120" s="16"/>
      <c r="H120" s="16"/>
      <c r="I120" s="16">
        <f>F120-G120</f>
        <v>0</v>
      </c>
    </row>
    <row r="121" spans="2:9" x14ac:dyDescent="0.2">
      <c r="B121" s="13" t="s">
        <v>47</v>
      </c>
      <c r="C121" s="11"/>
      <c r="D121" s="15"/>
      <c r="E121" s="16"/>
      <c r="F121" s="16">
        <f>D121+E121</f>
        <v>0</v>
      </c>
      <c r="G121" s="16"/>
      <c r="H121" s="16"/>
      <c r="I121" s="16">
        <f>F121-G121</f>
        <v>0</v>
      </c>
    </row>
    <row r="122" spans="2:9" x14ac:dyDescent="0.2">
      <c r="B122" s="13" t="s">
        <v>48</v>
      </c>
      <c r="C122" s="11"/>
      <c r="D122" s="15"/>
      <c r="E122" s="16"/>
      <c r="F122" s="16">
        <f>D122+E122</f>
        <v>0</v>
      </c>
      <c r="G122" s="16"/>
      <c r="H122" s="16"/>
      <c r="I122" s="16">
        <f>F122-G122</f>
        <v>0</v>
      </c>
    </row>
    <row r="123" spans="2:9" x14ac:dyDescent="0.2">
      <c r="B123" s="13" t="s">
        <v>49</v>
      </c>
      <c r="C123" s="11"/>
      <c r="D123" s="15"/>
      <c r="E123" s="16"/>
      <c r="F123" s="16">
        <f>D123+E123</f>
        <v>0</v>
      </c>
      <c r="G123" s="16"/>
      <c r="H123" s="16"/>
      <c r="I123" s="16">
        <f>F123-G123</f>
        <v>0</v>
      </c>
    </row>
    <row r="124" spans="2:9" x14ac:dyDescent="0.2">
      <c r="B124" s="3" t="s">
        <v>50</v>
      </c>
      <c r="C124" s="9"/>
      <c r="D124" s="15">
        <f>SUM(D125:D133)</f>
        <v>0</v>
      </c>
      <c r="E124" s="15">
        <f>SUM(E125:E133)</f>
        <v>0</v>
      </c>
      <c r="F124" s="15">
        <f>SUM(F125:F133)</f>
        <v>0</v>
      </c>
      <c r="G124" s="15">
        <f>SUM(G125:G133)</f>
        <v>0</v>
      </c>
      <c r="H124" s="15">
        <f>SUM(H125:H133)</f>
        <v>0</v>
      </c>
      <c r="I124" s="16">
        <f>F124-G124</f>
        <v>0</v>
      </c>
    </row>
    <row r="125" spans="2:9" x14ac:dyDescent="0.2">
      <c r="B125" s="13" t="s">
        <v>51</v>
      </c>
      <c r="C125" s="11"/>
      <c r="D125" s="15"/>
      <c r="E125" s="16"/>
      <c r="F125" s="16">
        <f>D125+E125</f>
        <v>0</v>
      </c>
      <c r="G125" s="16"/>
      <c r="H125" s="16"/>
      <c r="I125" s="16">
        <f>F125-G125</f>
        <v>0</v>
      </c>
    </row>
    <row r="126" spans="2:9" x14ac:dyDescent="0.2">
      <c r="B126" s="13" t="s">
        <v>52</v>
      </c>
      <c r="C126" s="11"/>
      <c r="D126" s="15"/>
      <c r="E126" s="16"/>
      <c r="F126" s="16">
        <f>D126+E126</f>
        <v>0</v>
      </c>
      <c r="G126" s="16"/>
      <c r="H126" s="16"/>
      <c r="I126" s="16">
        <f>F126-G126</f>
        <v>0</v>
      </c>
    </row>
    <row r="127" spans="2:9" x14ac:dyDescent="0.2">
      <c r="B127" s="13" t="s">
        <v>53</v>
      </c>
      <c r="C127" s="11"/>
      <c r="D127" s="15"/>
      <c r="E127" s="16"/>
      <c r="F127" s="16">
        <f>D127+E127</f>
        <v>0</v>
      </c>
      <c r="G127" s="16"/>
      <c r="H127" s="16"/>
      <c r="I127" s="16">
        <f>F127-G127</f>
        <v>0</v>
      </c>
    </row>
    <row r="128" spans="2:9" x14ac:dyDescent="0.2">
      <c r="B128" s="13" t="s">
        <v>54</v>
      </c>
      <c r="C128" s="11"/>
      <c r="D128" s="15"/>
      <c r="E128" s="16"/>
      <c r="F128" s="16">
        <f>D128+E128</f>
        <v>0</v>
      </c>
      <c r="G128" s="16"/>
      <c r="H128" s="16"/>
      <c r="I128" s="16">
        <f>F128-G128</f>
        <v>0</v>
      </c>
    </row>
    <row r="129" spans="2:9" x14ac:dyDescent="0.2">
      <c r="B129" s="13" t="s">
        <v>55</v>
      </c>
      <c r="C129" s="11"/>
      <c r="D129" s="15"/>
      <c r="E129" s="16"/>
      <c r="F129" s="16">
        <f>D129+E129</f>
        <v>0</v>
      </c>
      <c r="G129" s="16"/>
      <c r="H129" s="16"/>
      <c r="I129" s="16">
        <f>F129-G129</f>
        <v>0</v>
      </c>
    </row>
    <row r="130" spans="2:9" x14ac:dyDescent="0.2">
      <c r="B130" s="13" t="s">
        <v>56</v>
      </c>
      <c r="C130" s="11"/>
      <c r="D130" s="15"/>
      <c r="E130" s="16"/>
      <c r="F130" s="16">
        <f>D130+E130</f>
        <v>0</v>
      </c>
      <c r="G130" s="16"/>
      <c r="H130" s="16"/>
      <c r="I130" s="16">
        <f>F130-G130</f>
        <v>0</v>
      </c>
    </row>
    <row r="131" spans="2:9" x14ac:dyDescent="0.2">
      <c r="B131" s="13" t="s">
        <v>57</v>
      </c>
      <c r="C131" s="11"/>
      <c r="D131" s="15"/>
      <c r="E131" s="16"/>
      <c r="F131" s="16">
        <f>D131+E131</f>
        <v>0</v>
      </c>
      <c r="G131" s="16"/>
      <c r="H131" s="16"/>
      <c r="I131" s="16">
        <f>F131-G131</f>
        <v>0</v>
      </c>
    </row>
    <row r="132" spans="2:9" x14ac:dyDescent="0.2">
      <c r="B132" s="13" t="s">
        <v>58</v>
      </c>
      <c r="C132" s="11"/>
      <c r="D132" s="15"/>
      <c r="E132" s="16"/>
      <c r="F132" s="16">
        <f>D132+E132</f>
        <v>0</v>
      </c>
      <c r="G132" s="16"/>
      <c r="H132" s="16"/>
      <c r="I132" s="16">
        <f>F132-G132</f>
        <v>0</v>
      </c>
    </row>
    <row r="133" spans="2:9" x14ac:dyDescent="0.2">
      <c r="B133" s="13" t="s">
        <v>59</v>
      </c>
      <c r="C133" s="11"/>
      <c r="D133" s="15"/>
      <c r="E133" s="16"/>
      <c r="F133" s="16">
        <f>D133+E133</f>
        <v>0</v>
      </c>
      <c r="G133" s="16"/>
      <c r="H133" s="16"/>
      <c r="I133" s="16">
        <f>F133-G133</f>
        <v>0</v>
      </c>
    </row>
    <row r="134" spans="2:9" x14ac:dyDescent="0.2">
      <c r="B134" s="3" t="s">
        <v>60</v>
      </c>
      <c r="C134" s="9"/>
      <c r="D134" s="15">
        <f>SUM(D135:D137)</f>
        <v>0</v>
      </c>
      <c r="E134" s="15">
        <f>SUM(E135:E137)</f>
        <v>0</v>
      </c>
      <c r="F134" s="15">
        <f>SUM(F135:F137)</f>
        <v>0</v>
      </c>
      <c r="G134" s="15">
        <f>SUM(G135:G137)</f>
        <v>0</v>
      </c>
      <c r="H134" s="15">
        <f>SUM(H135:H137)</f>
        <v>0</v>
      </c>
      <c r="I134" s="16">
        <f>F134-G134</f>
        <v>0</v>
      </c>
    </row>
    <row r="135" spans="2:9" x14ac:dyDescent="0.2">
      <c r="B135" s="13" t="s">
        <v>61</v>
      </c>
      <c r="C135" s="11"/>
      <c r="D135" s="15"/>
      <c r="E135" s="16"/>
      <c r="F135" s="16">
        <f>D135+E135</f>
        <v>0</v>
      </c>
      <c r="G135" s="16"/>
      <c r="H135" s="16"/>
      <c r="I135" s="16">
        <f>F135-G135</f>
        <v>0</v>
      </c>
    </row>
    <row r="136" spans="2:9" x14ac:dyDescent="0.2">
      <c r="B136" s="13" t="s">
        <v>62</v>
      </c>
      <c r="C136" s="11"/>
      <c r="D136" s="15"/>
      <c r="E136" s="16"/>
      <c r="F136" s="16">
        <f>D136+E136</f>
        <v>0</v>
      </c>
      <c r="G136" s="16"/>
      <c r="H136" s="16"/>
      <c r="I136" s="16">
        <f>F136-G136</f>
        <v>0</v>
      </c>
    </row>
    <row r="137" spans="2:9" x14ac:dyDescent="0.2">
      <c r="B137" s="13" t="s">
        <v>63</v>
      </c>
      <c r="C137" s="11"/>
      <c r="D137" s="15"/>
      <c r="E137" s="16"/>
      <c r="F137" s="16">
        <f>D137+E137</f>
        <v>0</v>
      </c>
      <c r="G137" s="16"/>
      <c r="H137" s="16"/>
      <c r="I137" s="16">
        <f>F137-G137</f>
        <v>0</v>
      </c>
    </row>
    <row r="138" spans="2:9" x14ac:dyDescent="0.2">
      <c r="B138" s="3" t="s">
        <v>64</v>
      </c>
      <c r="C138" s="9"/>
      <c r="D138" s="15">
        <f>SUM(D139:D146)</f>
        <v>0</v>
      </c>
      <c r="E138" s="15">
        <f>SUM(E139:E146)</f>
        <v>0</v>
      </c>
      <c r="F138" s="15">
        <f>F139+F140+F141+F142+F143+F145+F146</f>
        <v>0</v>
      </c>
      <c r="G138" s="15">
        <f>SUM(G139:G146)</f>
        <v>0</v>
      </c>
      <c r="H138" s="15">
        <f>SUM(H139:H146)</f>
        <v>0</v>
      </c>
      <c r="I138" s="16">
        <f>F138-G138</f>
        <v>0</v>
      </c>
    </row>
    <row r="139" spans="2:9" x14ac:dyDescent="0.2">
      <c r="B139" s="13" t="s">
        <v>65</v>
      </c>
      <c r="C139" s="11"/>
      <c r="D139" s="15"/>
      <c r="E139" s="16"/>
      <c r="F139" s="16">
        <f>D139+E139</f>
        <v>0</v>
      </c>
      <c r="G139" s="16"/>
      <c r="H139" s="16"/>
      <c r="I139" s="16">
        <f>F139-G139</f>
        <v>0</v>
      </c>
    </row>
    <row r="140" spans="2:9" x14ac:dyDescent="0.2">
      <c r="B140" s="13" t="s">
        <v>66</v>
      </c>
      <c r="C140" s="11"/>
      <c r="D140" s="15"/>
      <c r="E140" s="16"/>
      <c r="F140" s="16">
        <f>D140+E140</f>
        <v>0</v>
      </c>
      <c r="G140" s="16"/>
      <c r="H140" s="16"/>
      <c r="I140" s="16">
        <f>F140-G140</f>
        <v>0</v>
      </c>
    </row>
    <row r="141" spans="2:9" x14ac:dyDescent="0.2">
      <c r="B141" s="13" t="s">
        <v>67</v>
      </c>
      <c r="C141" s="11"/>
      <c r="D141" s="15"/>
      <c r="E141" s="16"/>
      <c r="F141" s="16">
        <f>D141+E141</f>
        <v>0</v>
      </c>
      <c r="G141" s="16"/>
      <c r="H141" s="16"/>
      <c r="I141" s="16">
        <f>F141-G141</f>
        <v>0</v>
      </c>
    </row>
    <row r="142" spans="2:9" x14ac:dyDescent="0.2">
      <c r="B142" s="13" t="s">
        <v>68</v>
      </c>
      <c r="C142" s="11"/>
      <c r="D142" s="15"/>
      <c r="E142" s="16"/>
      <c r="F142" s="16">
        <f>D142+E142</f>
        <v>0</v>
      </c>
      <c r="G142" s="16"/>
      <c r="H142" s="16"/>
      <c r="I142" s="16">
        <f>F142-G142</f>
        <v>0</v>
      </c>
    </row>
    <row r="143" spans="2:9" x14ac:dyDescent="0.2">
      <c r="B143" s="13" t="s">
        <v>69</v>
      </c>
      <c r="C143" s="11"/>
      <c r="D143" s="15"/>
      <c r="E143" s="16"/>
      <c r="F143" s="16">
        <f>D143+E143</f>
        <v>0</v>
      </c>
      <c r="G143" s="16"/>
      <c r="H143" s="16"/>
      <c r="I143" s="16">
        <f>F143-G143</f>
        <v>0</v>
      </c>
    </row>
    <row r="144" spans="2:9" x14ac:dyDescent="0.2">
      <c r="B144" s="13" t="s">
        <v>70</v>
      </c>
      <c r="C144" s="11"/>
      <c r="D144" s="15"/>
      <c r="E144" s="16"/>
      <c r="F144" s="16">
        <f>D144+E144</f>
        <v>0</v>
      </c>
      <c r="G144" s="16"/>
      <c r="H144" s="16"/>
      <c r="I144" s="16">
        <f>F144-G144</f>
        <v>0</v>
      </c>
    </row>
    <row r="145" spans="2:9" x14ac:dyDescent="0.2">
      <c r="B145" s="13" t="s">
        <v>71</v>
      </c>
      <c r="C145" s="11"/>
      <c r="D145" s="15"/>
      <c r="E145" s="16"/>
      <c r="F145" s="16">
        <f>D145+E145</f>
        <v>0</v>
      </c>
      <c r="G145" s="16"/>
      <c r="H145" s="16"/>
      <c r="I145" s="16">
        <f>F145-G145</f>
        <v>0</v>
      </c>
    </row>
    <row r="146" spans="2:9" x14ac:dyDescent="0.2">
      <c r="B146" s="13" t="s">
        <v>72</v>
      </c>
      <c r="C146" s="11"/>
      <c r="D146" s="15"/>
      <c r="E146" s="16"/>
      <c r="F146" s="16">
        <f>D146+E146</f>
        <v>0</v>
      </c>
      <c r="G146" s="16"/>
      <c r="H146" s="16"/>
      <c r="I146" s="16">
        <f>F146-G146</f>
        <v>0</v>
      </c>
    </row>
    <row r="147" spans="2:9" x14ac:dyDescent="0.2">
      <c r="B147" s="3" t="s">
        <v>73</v>
      </c>
      <c r="C147" s="9"/>
      <c r="D147" s="15">
        <f>SUM(D148:D150)</f>
        <v>0</v>
      </c>
      <c r="E147" s="15">
        <f>SUM(E148:E150)</f>
        <v>0</v>
      </c>
      <c r="F147" s="15">
        <f>SUM(F148:F150)</f>
        <v>0</v>
      </c>
      <c r="G147" s="15">
        <f>SUM(G148:G150)</f>
        <v>0</v>
      </c>
      <c r="H147" s="15">
        <f>SUM(H148:H150)</f>
        <v>0</v>
      </c>
      <c r="I147" s="16">
        <f>F147-G147</f>
        <v>0</v>
      </c>
    </row>
    <row r="148" spans="2:9" x14ac:dyDescent="0.2">
      <c r="B148" s="13" t="s">
        <v>74</v>
      </c>
      <c r="C148" s="11"/>
      <c r="D148" s="15"/>
      <c r="E148" s="16"/>
      <c r="F148" s="16">
        <f>D148+E148</f>
        <v>0</v>
      </c>
      <c r="G148" s="16"/>
      <c r="H148" s="16"/>
      <c r="I148" s="16">
        <f>F148-G148</f>
        <v>0</v>
      </c>
    </row>
    <row r="149" spans="2:9" x14ac:dyDescent="0.2">
      <c r="B149" s="13" t="s">
        <v>75</v>
      </c>
      <c r="C149" s="11"/>
      <c r="D149" s="15"/>
      <c r="E149" s="16"/>
      <c r="F149" s="16">
        <f>D149+E149</f>
        <v>0</v>
      </c>
      <c r="G149" s="16"/>
      <c r="H149" s="16"/>
      <c r="I149" s="16">
        <f>F149-G149</f>
        <v>0</v>
      </c>
    </row>
    <row r="150" spans="2:9" x14ac:dyDescent="0.2">
      <c r="B150" s="13" t="s">
        <v>76</v>
      </c>
      <c r="C150" s="11"/>
      <c r="D150" s="15"/>
      <c r="E150" s="16"/>
      <c r="F150" s="16">
        <f>D150+E150</f>
        <v>0</v>
      </c>
      <c r="G150" s="16"/>
      <c r="H150" s="16"/>
      <c r="I150" s="16">
        <f>F150-G150</f>
        <v>0</v>
      </c>
    </row>
    <row r="151" spans="2:9" x14ac:dyDescent="0.2">
      <c r="B151" s="3" t="s">
        <v>77</v>
      </c>
      <c r="C151" s="9"/>
      <c r="D151" s="15">
        <f>SUM(D152:D158)</f>
        <v>0</v>
      </c>
      <c r="E151" s="15">
        <f>SUM(E152:E158)</f>
        <v>0</v>
      </c>
      <c r="F151" s="15">
        <f>SUM(F152:F158)</f>
        <v>0</v>
      </c>
      <c r="G151" s="15">
        <f>SUM(G152:G158)</f>
        <v>0</v>
      </c>
      <c r="H151" s="15">
        <f>SUM(H152:H158)</f>
        <v>0</v>
      </c>
      <c r="I151" s="16">
        <f>F151-G151</f>
        <v>0</v>
      </c>
    </row>
    <row r="152" spans="2:9" x14ac:dyDescent="0.2">
      <c r="B152" s="13" t="s">
        <v>78</v>
      </c>
      <c r="C152" s="11"/>
      <c r="D152" s="15"/>
      <c r="E152" s="16"/>
      <c r="F152" s="16">
        <f>D152+E152</f>
        <v>0</v>
      </c>
      <c r="G152" s="16"/>
      <c r="H152" s="16"/>
      <c r="I152" s="16">
        <f>F152-G152</f>
        <v>0</v>
      </c>
    </row>
    <row r="153" spans="2:9" x14ac:dyDescent="0.2">
      <c r="B153" s="13" t="s">
        <v>79</v>
      </c>
      <c r="C153" s="11"/>
      <c r="D153" s="15"/>
      <c r="E153" s="16"/>
      <c r="F153" s="16">
        <f>D153+E153</f>
        <v>0</v>
      </c>
      <c r="G153" s="16"/>
      <c r="H153" s="16"/>
      <c r="I153" s="16">
        <f>F153-G153</f>
        <v>0</v>
      </c>
    </row>
    <row r="154" spans="2:9" x14ac:dyDescent="0.2">
      <c r="B154" s="13" t="s">
        <v>80</v>
      </c>
      <c r="C154" s="11"/>
      <c r="D154" s="15"/>
      <c r="E154" s="16"/>
      <c r="F154" s="16">
        <f>D154+E154</f>
        <v>0</v>
      </c>
      <c r="G154" s="16"/>
      <c r="H154" s="16"/>
      <c r="I154" s="16">
        <f>F154-G154</f>
        <v>0</v>
      </c>
    </row>
    <row r="155" spans="2:9" x14ac:dyDescent="0.2">
      <c r="B155" s="13" t="s">
        <v>81</v>
      </c>
      <c r="C155" s="11"/>
      <c r="D155" s="15"/>
      <c r="E155" s="16"/>
      <c r="F155" s="16">
        <f>D155+E155</f>
        <v>0</v>
      </c>
      <c r="G155" s="16"/>
      <c r="H155" s="16"/>
      <c r="I155" s="16">
        <f>F155-G155</f>
        <v>0</v>
      </c>
    </row>
    <row r="156" spans="2:9" x14ac:dyDescent="0.2">
      <c r="B156" s="13" t="s">
        <v>82</v>
      </c>
      <c r="C156" s="11"/>
      <c r="D156" s="15"/>
      <c r="E156" s="16"/>
      <c r="F156" s="16">
        <f>D156+E156</f>
        <v>0</v>
      </c>
      <c r="G156" s="16"/>
      <c r="H156" s="16"/>
      <c r="I156" s="16">
        <f>F156-G156</f>
        <v>0</v>
      </c>
    </row>
    <row r="157" spans="2:9" x14ac:dyDescent="0.2">
      <c r="B157" s="13" t="s">
        <v>83</v>
      </c>
      <c r="C157" s="11"/>
      <c r="D157" s="15"/>
      <c r="E157" s="16"/>
      <c r="F157" s="16">
        <f>D157+E157</f>
        <v>0</v>
      </c>
      <c r="G157" s="16"/>
      <c r="H157" s="16"/>
      <c r="I157" s="16">
        <f>F157-G157</f>
        <v>0</v>
      </c>
    </row>
    <row r="158" spans="2:9" x14ac:dyDescent="0.2">
      <c r="B158" s="13" t="s">
        <v>84</v>
      </c>
      <c r="C158" s="11"/>
      <c r="D158" s="15"/>
      <c r="E158" s="16"/>
      <c r="F158" s="16">
        <f>D158+E158</f>
        <v>0</v>
      </c>
      <c r="G158" s="16"/>
      <c r="H158" s="16"/>
      <c r="I158" s="16">
        <f>F158-G158</f>
        <v>0</v>
      </c>
    </row>
    <row r="159" spans="2:9" x14ac:dyDescent="0.2">
      <c r="B159" s="3"/>
      <c r="C159" s="9"/>
      <c r="D159" s="15"/>
      <c r="E159" s="16"/>
      <c r="F159" s="16"/>
      <c r="G159" s="16"/>
      <c r="H159" s="16"/>
      <c r="I159" s="16"/>
    </row>
    <row r="160" spans="2:9" x14ac:dyDescent="0.2">
      <c r="B160" s="4" t="s">
        <v>86</v>
      </c>
      <c r="C160" s="10"/>
      <c r="D160" s="14">
        <f>D10+D85</f>
        <v>92578039.570000008</v>
      </c>
      <c r="E160" s="14">
        <f>E10+E85</f>
        <v>14568198.73</v>
      </c>
      <c r="F160" s="14">
        <f>F10+F85</f>
        <v>107146238.3</v>
      </c>
      <c r="G160" s="14">
        <f>G10+G85</f>
        <v>53729421.789999999</v>
      </c>
      <c r="H160" s="14">
        <f>H10+H85</f>
        <v>53199423.189999998</v>
      </c>
      <c r="I160" s="14">
        <f>I10+I85</f>
        <v>53416816.509999998</v>
      </c>
    </row>
    <row r="161" spans="2:10" ht="13.5" thickBot="1" x14ac:dyDescent="0.25">
      <c r="B161" s="5"/>
      <c r="C161" s="12"/>
      <c r="D161" s="17"/>
      <c r="E161" s="18"/>
      <c r="F161" s="18"/>
      <c r="G161" s="18"/>
      <c r="H161" s="18"/>
      <c r="I161" s="18"/>
    </row>
    <row r="162" spans="2:10" ht="17.25" customHeight="1" x14ac:dyDescent="0.2">
      <c r="B162" s="56" t="s">
        <v>97</v>
      </c>
      <c r="C162" s="56"/>
      <c r="D162" s="56"/>
      <c r="E162" s="56"/>
      <c r="F162" s="56"/>
      <c r="G162" s="56"/>
      <c r="H162" s="56"/>
      <c r="I162" s="56"/>
      <c r="J162" s="56"/>
    </row>
    <row r="164" spans="2:10" ht="30" customHeight="1" x14ac:dyDescent="0.2">
      <c r="F164" s="50"/>
      <c r="G164" s="50"/>
      <c r="H164" s="50"/>
    </row>
    <row r="165" spans="2:10" ht="15" customHeight="1" x14ac:dyDescent="0.25">
      <c r="C165" s="26" t="s">
        <v>88</v>
      </c>
      <c r="F165" s="51" t="s">
        <v>89</v>
      </c>
      <c r="G165" s="52"/>
      <c r="H165" s="52"/>
    </row>
    <row r="166" spans="2:10" ht="15" customHeight="1" x14ac:dyDescent="0.25">
      <c r="C166" s="27" t="s">
        <v>90</v>
      </c>
      <c r="F166" s="53" t="s">
        <v>91</v>
      </c>
      <c r="G166" s="54"/>
      <c r="H166" s="54"/>
    </row>
    <row r="167" spans="2:10" ht="30" customHeight="1" x14ac:dyDescent="0.2">
      <c r="F167" s="55"/>
      <c r="G167" s="55"/>
      <c r="H167" s="55"/>
    </row>
    <row r="168" spans="2:10" s="28" customFormat="1" ht="15" customHeight="1" x14ac:dyDescent="0.25">
      <c r="C168" s="26" t="s">
        <v>93</v>
      </c>
      <c r="F168" s="53"/>
      <c r="G168" s="54"/>
      <c r="H168" s="54"/>
    </row>
    <row r="169" spans="2:10" s="29" customFormat="1" ht="21.95" customHeight="1" x14ac:dyDescent="0.2">
      <c r="C169" s="30" t="s">
        <v>92</v>
      </c>
      <c r="F169" s="48"/>
      <c r="G169" s="48"/>
      <c r="H169" s="48"/>
    </row>
    <row r="170" spans="2:10" s="29" customFormat="1" ht="21.95" customHeight="1" x14ac:dyDescent="0.2">
      <c r="C170" s="30"/>
      <c r="F170" s="30"/>
      <c r="G170" s="30"/>
      <c r="H170" s="30"/>
    </row>
    <row r="171" spans="2:10" s="29" customFormat="1" ht="15" customHeight="1" x14ac:dyDescent="0.2">
      <c r="C171" s="30"/>
      <c r="F171" s="48"/>
      <c r="G171" s="49"/>
      <c r="H171" s="49"/>
    </row>
    <row r="172" spans="2:10" s="29" customFormat="1" ht="21.95" customHeight="1" x14ac:dyDescent="0.2">
      <c r="C172" s="30"/>
      <c r="F172" s="48"/>
      <c r="G172" s="49"/>
      <c r="H172" s="49"/>
    </row>
  </sheetData>
  <mergeCells count="21">
    <mergeCell ref="B162:J162"/>
    <mergeCell ref="F171:H171"/>
    <mergeCell ref="F172:H172"/>
    <mergeCell ref="F164:H164"/>
    <mergeCell ref="F165:H165"/>
    <mergeCell ref="F166:H166"/>
    <mergeCell ref="F168:H168"/>
    <mergeCell ref="F167:H167"/>
    <mergeCell ref="F169:H169"/>
    <mergeCell ref="B2:I2"/>
    <mergeCell ref="B3:I3"/>
    <mergeCell ref="B4:I4"/>
    <mergeCell ref="B5:I5"/>
    <mergeCell ref="B6:I6"/>
    <mergeCell ref="D7:H8"/>
    <mergeCell ref="B39:C39"/>
    <mergeCell ref="B49:C49"/>
    <mergeCell ref="B63:C63"/>
    <mergeCell ref="B114:C114"/>
    <mergeCell ref="B7:C9"/>
    <mergeCell ref="I7:I9"/>
  </mergeCells>
  <pageMargins left="0.70866141732283472" right="0.70866141732283472" top="0.74803149606299213" bottom="0.74803149606299213" header="0.31496062992125984" footer="0.31496062992125984"/>
  <pageSetup scale="59" fitToHeight="0" orientation="portrait" r:id="rId1"/>
  <rowBreaks count="1" manualBreakCount="1">
    <brk id="8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ABRIL</vt:lpstr>
      <vt:lpstr>MAYO</vt:lpstr>
      <vt:lpstr>JUNIO</vt:lpstr>
      <vt:lpstr>ABRIL!Títulos_a_imprimir</vt:lpstr>
      <vt:lpstr>JUNIO!Títulos_a_imprimir</vt:lpstr>
      <vt:lpstr>MAYO!Títulos_a_imprimir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2016-12-20T19:53:14Z</cp:lastPrinted>
  <dcterms:created xsi:type="dcterms:W3CDTF">2016-10-11T20:25:15Z</dcterms:created>
  <dcterms:modified xsi:type="dcterms:W3CDTF">2026-07-13T02:48:41Z</dcterms:modified>
</cp:coreProperties>
</file>